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15-2021\2-vyzva\vyzva-podpurne dokumenty\"/>
    </mc:Choice>
  </mc:AlternateContent>
  <xr:revisionPtr revIDLastSave="0" documentId="13_ncr:1_{4FCF6DFB-36F4-4823-835E-983BB7BA6BD8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CPHP!$A$1:$T$134</definedName>
  </definedNames>
  <calcPr calcId="191029"/>
</workbook>
</file>

<file path=xl/calcChain.xml><?xml version="1.0" encoding="utf-8"?>
<calcChain xmlns="http://schemas.openxmlformats.org/spreadsheetml/2006/main">
  <c r="J81" i="1" l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J57" i="1" l="1"/>
  <c r="K59" i="1"/>
  <c r="J60" i="1"/>
  <c r="J66" i="1"/>
  <c r="J72" i="1"/>
  <c r="J78" i="1"/>
  <c r="J56" i="1"/>
  <c r="K56" i="1"/>
  <c r="K57" i="1"/>
  <c r="J58" i="1"/>
  <c r="K58" i="1"/>
  <c r="J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J73" i="1"/>
  <c r="K73" i="1"/>
  <c r="J74" i="1"/>
  <c r="K74" i="1"/>
  <c r="J75" i="1"/>
  <c r="K75" i="1"/>
  <c r="J76" i="1"/>
  <c r="K76" i="1"/>
  <c r="J77" i="1"/>
  <c r="K77" i="1"/>
  <c r="J79" i="1"/>
  <c r="K79" i="1"/>
  <c r="J80" i="1"/>
  <c r="K80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K78" i="1" l="1"/>
  <c r="K72" i="1"/>
  <c r="K66" i="1"/>
  <c r="K60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33" i="1" l="1"/>
  <c r="I133" i="1"/>
</calcChain>
</file>

<file path=xl/sharedStrings.xml><?xml version="1.0" encoding="utf-8"?>
<sst xmlns="http://schemas.openxmlformats.org/spreadsheetml/2006/main" count="529" uniqueCount="222">
  <si>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</si>
  <si>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</si>
  <si>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</si>
  <si>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</si>
  <si>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</si>
  <si>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</si>
  <si>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</si>
  <si>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</si>
  <si>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</si>
  <si>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</si>
  <si>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</si>
  <si>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</si>
  <si>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</si>
  <si>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</si>
  <si>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</si>
  <si>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</si>
  <si>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39832100-4 - Prášek na mytí nádobí</t>
  </si>
  <si>
    <t>39831600-2 - Čisticí prostředky pro WC</t>
  </si>
  <si>
    <t xml:space="preserve">39811100-1 - Osvěžovače vzduchu </t>
  </si>
  <si>
    <t>Čistič oken s rozprašovačem</t>
  </si>
  <si>
    <t>18424000-7 - Rukavice</t>
  </si>
  <si>
    <t>19640000-4 - Odpadní pytle a sáčky z polymerů ethylenu</t>
  </si>
  <si>
    <t>39224330-0 - Vědra</t>
  </si>
  <si>
    <t>39224100-9 - Košťata</t>
  </si>
  <si>
    <t xml:space="preserve">39221260-7 - Odpadkové koše 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</si>
  <si>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</si>
  <si>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</si>
  <si>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</si>
  <si>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</si>
  <si>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</si>
  <si>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</si>
  <si>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</si>
  <si>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</si>
  <si>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</si>
  <si>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</si>
  <si>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39800000-0 - Čisticí a lešticí výrobky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</si>
  <si>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</si>
  <si>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</si>
  <si>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</si>
  <si>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</si>
  <si>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</si>
  <si>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</si>
  <si>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</si>
  <si>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</si>
  <si>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</si>
  <si>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</si>
  <si>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</si>
  <si>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</si>
  <si>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</si>
  <si>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</si>
  <si>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</si>
  <si>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KRÉM NA RUCE</t>
  </si>
  <si>
    <t>Houbový hadřík</t>
  </si>
  <si>
    <t>18 x 16 cm, vysoce savý a trvanlivý.</t>
  </si>
  <si>
    <t>MYCÍ PROSTŘ. KOUPELNA - rozprašovač</t>
  </si>
  <si>
    <t xml:space="preserve">MYCÍ PROSTŘEDEK NA PODLAHY </t>
  </si>
  <si>
    <t>MYCÍ PROSTŘ. KUCHYNĚ NA NÁDOBÍ</t>
  </si>
  <si>
    <t>role</t>
  </si>
  <si>
    <t>Sáčky na odpadky</t>
  </si>
  <si>
    <t>Pytle černé, modré silné</t>
  </si>
  <si>
    <t>DEZINFEKČNÍ PROSTŘEDEK NA PRACOVNÍ PLOCHY</t>
  </si>
  <si>
    <t>MYCÍ PROSTŘEDEK NA PODLAHY - mazlavé mýdlo</t>
  </si>
  <si>
    <t>VŮNĚ WC - tablety do pisoaru</t>
  </si>
  <si>
    <t xml:space="preserve">Ochranný a regenerační krém, náplň 100 ml - 150 ml. </t>
  </si>
  <si>
    <t>Vinylové rukavice - L</t>
  </si>
  <si>
    <t>Velikost L. Balení 100 - 120 ks.</t>
  </si>
  <si>
    <t xml:space="preserve">Smeták - dřevěný </t>
  </si>
  <si>
    <t>Násada na smetáky a kartáče</t>
  </si>
  <si>
    <t>Vinylové rukavice - M</t>
  </si>
  <si>
    <t>Velikost M. Balení 100 - 120 ks.</t>
  </si>
  <si>
    <t>Balíček skládaných Z-Z ručníků. 2vrstvé, bílé, 100% celuloza, rozměr 23 x 25cm.
1ks (balíček) min. 150ks papírových ručníků. Určeno do zásobníků. V kartonu min. 20ks (balíčků).</t>
  </si>
  <si>
    <t>Husté tekuté mýdlo s glycerinem, s přírodními výtažky, balení bez aplikátoru, náplň   5 -6 l. Obsah NaCl max. 1%. Nutno doložit potvrzením od  výrobce.</t>
  </si>
  <si>
    <t>pár</t>
  </si>
  <si>
    <t>Rukavice gumové - L</t>
  </si>
  <si>
    <t xml:space="preserve">Vnitřní bavlněná vložka, velikost L.  </t>
  </si>
  <si>
    <t>DEZINFEKČNÍ PROSTŘEDEK NA PODLAHY</t>
  </si>
  <si>
    <t>MÝDLO  TEKUTÉ - bez aplikátoru</t>
  </si>
  <si>
    <t>Smeták bez násady pro vnitřní použití, šíře 30 cm.</t>
  </si>
  <si>
    <t>MYCÍ PROSTŘ. KUCHYNĚ - čistící krém</t>
  </si>
  <si>
    <t>Kyselý přípravek v rozprašovači,  - s antibakteriální přísadou,  obsah látek rozpouštějíci rez a vodní kámen. Použití :  pro všechny omývatelné plochy , včetně akrylátu. Náplň 0,5 - 0,75l.</t>
  </si>
  <si>
    <t>Leštěnka na nábytek - spray</t>
  </si>
  <si>
    <t>Leštěnka na nábytek - spray. Použití: prostředek na ošetření nábytku. Náplň   400ml - 500 ml.</t>
  </si>
  <si>
    <t>Čistič oken  s obsahem alkoholu  - s rozprašovačem - pH: 7,0 - 9,0. Náplň 0,5 - 1 l.</t>
  </si>
  <si>
    <t>Sáčky na odpadky - pevné</t>
  </si>
  <si>
    <t>Pytle LDPE volné (ks) černé</t>
  </si>
  <si>
    <t>Z netkaného textilu  (vizkóza),  - rozměr  60 x 70  (oranžový).</t>
  </si>
  <si>
    <t>Toaletní papír v roli 28</t>
  </si>
  <si>
    <t>MYCÍ PROSTŘEDEK NA PODLAHY</t>
  </si>
  <si>
    <t>MYCÍ PROSTŘ. KUCHYNĚ - tekutý krém</t>
  </si>
  <si>
    <t>MYCÍ PROSTŘ. KUCHYNĚ - rozprašovač</t>
  </si>
  <si>
    <t>MYCÍ PROSTŘ. WC - tekutý</t>
  </si>
  <si>
    <t>Vinylové rukavice - XL</t>
  </si>
  <si>
    <t>Velikost XL. Balení 100 - 120 ks.</t>
  </si>
  <si>
    <t>Pytle zelené, žluté</t>
  </si>
  <si>
    <t xml:space="preserve">Souprava WC - plast </t>
  </si>
  <si>
    <t>Kartáč + odkapávací stojan (držák).</t>
  </si>
  <si>
    <t>Tekutý přípravek na ruční mytí nádobí, odstraňování mastnoty i ve studené vodě, náplň 1 - 1,5 l.</t>
  </si>
  <si>
    <t>Kyselý přípravek v rozprašovači, s antibakteriální přísadou, obsah látek rozpouštějíci rez a vodní kámen. Použití: pro všechny omývatelné plochy, včetně akrylátu. Náplň 0,5 - 0,75l.</t>
  </si>
  <si>
    <t>60 x 120 cm, pytle volně ložené, vyrobeny z kvalitního polyetylénu odolnému proti protržení. Vhodné na veškerý odpad, jsou plně recyklovatelné. Tlouštka min. 200 mikronů.</t>
  </si>
  <si>
    <t>Role průmyslová 28, 2vrstvý, bílý, 100% celuloza. V balení min. 6ks (rolí). 
Návin min. 280 bm, průměr dutinky max. 7,5 cm. Určeno do zásobníků.</t>
  </si>
  <si>
    <t>Univerzální čistící prostředek se čpavkem. Použití zejména: mytí podlahových krytin, kachliček, dlaždic, omyvatelných stěn, na podlahy, nábytek, lamináty, nerez, smalt, keramiku, okna, koberce. Náplň 1,5  - 2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</si>
  <si>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povrchy, náplň 0,75 -  1 l.</t>
  </si>
  <si>
    <t>70 x 110 cm - 120 l, ze silné folie tl. min. 60 mikronů. Role 25  - 30 ks.</t>
  </si>
  <si>
    <t>Příloha č. 2 Kupní smlouvy - technická specifikace
Čisticí prostředky a hygienické potřeby (II.) 015 - 2021</t>
  </si>
  <si>
    <t>Toaletní papír v roli</t>
  </si>
  <si>
    <t>Tekutý saponátový přípravek  - ve vodě zcela rozpustný, biolog.rozložitelnost povrchově aktivních látek min.80%,  - pH: 5,5 - 8,5.  Použití zejména : čištění podlah, kuchyňských a hygienických zařízení a jíných nesavých povrchů, náplň 0,75 - 1 l.</t>
  </si>
  <si>
    <t>Univerzální čistící prostředek se čpavkem, Použití zejména: mytí podlahových krytin, kachliček, dlaždic, omyvatelných stěn, na podlahy, nábytek, lamináty, nerez, smalt, keramiku, okna, koberce, náplň 1,5  - 2 l.</t>
  </si>
  <si>
    <t>Univerzální čisticí přípravek na podlahy pro ruční mytí  - bez obsahu fosfátů .  Použití na podlahy (např. PVC, linolea, dlažby, mramor) a na další omyvatelné plochy a povrchy, náplň 5 - 6 l.</t>
  </si>
  <si>
    <t>Mazlavé mýdlo  obsah volných žíravých alkálií 0,2 - 0,9 % . Použití mytí podlah, chodeb, hygienických zařízení, stěn před malováním,  odstraňování hrubších nečistot, náplň 9 - 10 kg.</t>
  </si>
  <si>
    <t>Tekutý čistící a dezinfekční prostředek  - baktericidní a fungicidní účinky.   Použití : na podlahy, chodby, koupelny a  hygienická zařízení , náplň 0,75 - 1 l.</t>
  </si>
  <si>
    <t>Koncentrovaný kapalný  dezinfekční a mycí prostředek - obsah chloranu sodného menší než 5%,vhodný i pro dezinfekci pitné vody, náplň 1 - 1,5 l.</t>
  </si>
  <si>
    <t>MYCÍ PROSTŘ. WC - extra účinný</t>
  </si>
  <si>
    <t>Extra účinný čistič v rozprašovači. Použití: k odstranění nečistot a  vodního kamene . Náplň 0,75 - 1l</t>
  </si>
  <si>
    <t>MYCÍ PROSTŘ. WC - leštící,gel</t>
  </si>
  <si>
    <t>Dezinfekční a leštící přípravek - gel,   rozpustný ve vodě. Použití: k odstranění nečistot a  vodního kamene v toaletě. Náplň  0,75 - 1l.</t>
  </si>
  <si>
    <t>MYCÍ PROSTŘ. WC -  závěs + náplň</t>
  </si>
  <si>
    <t>WC  gel  ( závěs + náplň)  - náplň  0,4 l - 0,5 l,  - tekutý vysoce viskozní, hustota 0,95 - 1,05 g/cm3.</t>
  </si>
  <si>
    <t>MYCÍ PROSTŘ. WC - tekutý blok</t>
  </si>
  <si>
    <t>Dvoukomorový tekutý WC blok, desinfekční prostředek. Použití: pro hygienickou čistotu a dlouhotrvající intenzivní vůni, náplň 60  - 75 ml.</t>
  </si>
  <si>
    <t>MYCÍ PROSTŘ. WC - tuhý blok</t>
  </si>
  <si>
    <t xml:space="preserve">Hygienické závěsné tuhé bloky do toaletní mísy . Čistí a dezodoruje WC mísy, intenzivní vůně, omezení tvorby vodního kamene.  Balení 4 -6 ks. </t>
  </si>
  <si>
    <t>VŮNĚ WC - suchý sprey</t>
  </si>
  <si>
    <t>Osvěžovač vzduchu - suchý spray, odstraňovač pachů, náplň  300 ml  - 400 ml.</t>
  </si>
  <si>
    <t>VŮNĚ WC - gel - "vanička"</t>
  </si>
  <si>
    <t>Osvěžovač vzduchu, gel - "vanička", náplň 150 g - 200 g.</t>
  </si>
  <si>
    <t>Tablety do pisoaru,  - čistící  a dezodoranční účinky, obsah balení 4 - 5 kg. Použití:  pro sanitární zařízení</t>
  </si>
  <si>
    <t>Husté tekuté mýdlo s glycerinem,  s přírodními výtažky, balení s aplikátorem, náplň  0,75 - 1l.</t>
  </si>
  <si>
    <t>TEKUTÁ MYCÍ PASTA</t>
  </si>
  <si>
    <t>Abrazivní tekutá mycí pasta na ruce s obsahem  zvláčňujících a vyživujících přísad, náplň  0,4 - 0,6 kg.</t>
  </si>
  <si>
    <t>ČISTIČ ODPADŮ</t>
  </si>
  <si>
    <t>Tekutý čistič odpadů,  -  obsah H2SO4 : 96% , Použití : pročištění plastových a keramických odpadů umyvadel, sprch, WC, kanalizace. Náplň  1 - 1,5 l.</t>
  </si>
  <si>
    <t>Sypký čistič potrubí ,Použití : čištění kuchyňských odpadů od vlasů, tuků, papíru, vaty.  Balení s bezpečnostním víčkem. Náplň  0,9 - 1,2 kg.</t>
  </si>
  <si>
    <t>ODSTRAŇOVAČ PLÍSNÍ S ROZPRAŠOVAČEM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</si>
  <si>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Náplň  0,5 - 0,75 l.</t>
  </si>
  <si>
    <t>Leštěnka na nábytek proti prachu  - spray. Použití zejména: na kov, dřevo, sklo, plast. Náplň 400ml - 500 ml.</t>
  </si>
  <si>
    <t>Čistič oken</t>
  </si>
  <si>
    <t>Čisticí prostředek  s obsahem alkoholu,  Použití: mytí, čištění a leštění oken a skleněných ploch. Náplň 0,5 - 1 l.</t>
  </si>
  <si>
    <t>ČISTÍCÍ PŘÍPRAVKY NA SPORÁKY A TROUBY - rozprašovač</t>
  </si>
  <si>
    <t xml:space="preserve">Desinfekční čistič s rozprašovačem,  - odstranění  nečistot , připálenin, účinný proti bakteriím, plísním a virům. Náplň 0,5 - 1 l. 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</si>
  <si>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</si>
  <si>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</si>
  <si>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</si>
  <si>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</si>
  <si>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Rukavice gumové - M</t>
  </si>
  <si>
    <t xml:space="preserve">Vnitřní bavlněná vložka, velikost M.  </t>
  </si>
  <si>
    <t>Rukavice latex - M</t>
  </si>
  <si>
    <t xml:space="preserve">Rukavice přírodní latex, vysoce elastické, s bavlněnou vystýlkou, velikost M. </t>
  </si>
  <si>
    <t>Rukavice latex - XL</t>
  </si>
  <si>
    <t xml:space="preserve">Rukavice přírodní latex, vysoce elastické, s bavlněnou vystýlkou, velikost XL. </t>
  </si>
  <si>
    <t>Hygienické sáčky</t>
  </si>
  <si>
    <t>Sáčky hygienické (na vložky) mikrotenové . Balení 25 - 30ks.</t>
  </si>
  <si>
    <t>50 x 60cm - 30litrů. Tloušťka min. 6 mic. Role 50 - 60 ks.</t>
  </si>
  <si>
    <t>63 x 74cm  - 60litrů. Tloušťka min. 7 mic.Role 50 - 60 ks.</t>
  </si>
  <si>
    <t xml:space="preserve">63 x 74cm  - 60litrů. Pevné sáčky do odpadkových košů, vyrobené z HDPE fólie. Odolné proti roztržení a úniku tekutiny, tloušťka fólie min. 24 mic. Role 10  -12 ks.  </t>
  </si>
  <si>
    <t>63 x 85 cm. - 50 l . Role 40 - 45 ks.</t>
  </si>
  <si>
    <t>70x110 cm - 120 l, ze silné folie tl. min.60 mikronů. Role 25  - 30 ks.</t>
  </si>
  <si>
    <t>70x110 cm - 120 l,  ze silné folie tl. min.100 mikronů. Role 15 - 20 ks.</t>
  </si>
  <si>
    <t>60x120 cm, pytle volně ložené, vyrobeny z kvalitního polyetylénu odolnému proti protržení. Vhodné na veškerý odpad, jsou plně recyklovatelné. Tlouštka min. 200 mikronů.</t>
  </si>
  <si>
    <t>Vědro 10 l</t>
  </si>
  <si>
    <t>Vědro plast  bez výlevky  10 litrů.</t>
  </si>
  <si>
    <t>Vědro 15 l</t>
  </si>
  <si>
    <t>Vědro plast bez výlevky ,  15 litrů .</t>
  </si>
  <si>
    <t xml:space="preserve">Smeták - plastový </t>
  </si>
  <si>
    <t>Smeták bez násady pro vnitřní použití, šíře 30cm.</t>
  </si>
  <si>
    <t>Smetáček + lopatka</t>
  </si>
  <si>
    <t xml:space="preserve">Souprava s otvorem pro  zavěšení, - štětiny -  syntetické vlákno polyetylen,   - lopatka opatřena gumou. </t>
  </si>
  <si>
    <t>Dřevěná, pr. 2,5 cm,  délka 180 cm.</t>
  </si>
  <si>
    <t>Násada na smeták</t>
  </si>
  <si>
    <t>S jemným závitem, plast, délka 130 cm.</t>
  </si>
  <si>
    <t>Stěrka na podlahu - plastová</t>
  </si>
  <si>
    <t>šíře -  55cm ± 1cm.</t>
  </si>
  <si>
    <t>Rozměr 52 x 90 cm , klasický tkaný (bílý),  - složení:  75% Bavlny, 25% Viskózy.</t>
  </si>
  <si>
    <t>Molitanové houbičky malé</t>
  </si>
  <si>
    <t>Molitanové houbičky malé,   - na jedné straně abrazivní vrstva, balení 10 - 12ks.</t>
  </si>
  <si>
    <t>Houba tvarovaná velká</t>
  </si>
  <si>
    <t>12 x 7 x 4,5 cm, na jedné straně abrazivní vrstva.</t>
  </si>
  <si>
    <t>MYCÍ PROSTŘ. KOUPELNA - čistící krém</t>
  </si>
  <si>
    <t>Čistící krém s rozprašovačem  - s aktivními odmašťovacími látkami a aktivními látkami proti vodnímu kameni . Náplň 0,5 - 0,75l.</t>
  </si>
  <si>
    <t>Rukavice gumové - XL</t>
  </si>
  <si>
    <t xml:space="preserve">Vnitřní bavlněná vložka, velikost XL.  </t>
  </si>
  <si>
    <t>Rukavice latex - L</t>
  </si>
  <si>
    <t xml:space="preserve">Rukavice přírodní latex, vysoce elastické, s bavlněnou vystýlkou, velikost L. </t>
  </si>
  <si>
    <t>Kartáč na radiátory</t>
  </si>
  <si>
    <t>Plastové držadlo, syntetická vlákna (PA).</t>
  </si>
  <si>
    <t>Koš odpadkový</t>
  </si>
  <si>
    <t>Plast, bez víka, objem 12 l  ± 1 l.</t>
  </si>
  <si>
    <t xml:space="preserve">Plast, víko výklopné, objem 21 l ± 1 l.  </t>
  </si>
  <si>
    <t>Zdeněk Kegler,
Tel.: 721 375 541</t>
  </si>
  <si>
    <t xml:space="preserve">Kollárova 19, 
301 00 Plzeň,
Správa budov </t>
  </si>
  <si>
    <t xml:space="preserve">Husova 11, 
301 00 Plzeň,
Správa budov </t>
  </si>
  <si>
    <t>Balíček skládaných Z-Z ručníků. 2vrstvé, bílé, 100% celuloza, rozměr 23 x 25cm. 
1ks (balíček) min. 150ks papírových ručníků. Určeno do zásobníků. V kartonu min. 20ks (balíčků).</t>
  </si>
  <si>
    <t>Role, toal. papír 3-vrstvý, 100% celuloza, min. 150 útržků.</t>
  </si>
  <si>
    <t>Tekutý saponátový přípravek - ve vodě zcela rozpustný, biolog.rozložitelnost povrchově aktivních látek min. 80%, pH: 5,5 - 8,5.
Použití zejména : čištění podlah, kuchyňských a hygienických zařízení a jíných nesavých povrchů. Náplň 0,75 - 1 l.</t>
  </si>
  <si>
    <t>Univerzální čisticí přípravek na podlahy pro ruční mytí - bez obsahu fosfátů. Použití na podlahy (např. PVC, linolea, dlažby, mramor) a na další omyvatelné plochy a povrchy, náplň 5 - 6 l.</t>
  </si>
  <si>
    <t>Tekutý čistící a dezinfekční prostředek - baktericidní a fungicidní účinky. Použití: na podlahy, chodby, koupelny a  hygienická zařízení, náplň 0,75 - 1 l.</t>
  </si>
  <si>
    <t>DEZINFEKČNÍ PROSTŘEDEK NA ÚPAVU VODY</t>
  </si>
  <si>
    <t>DEZINFEKČNÍ PROSTŘEDEK NA RUCE</t>
  </si>
  <si>
    <t>Bezoplachová dezinfekce na ruce v lahvi s pumpičkou; s antibakteriální a virucidní účinností; náplň 500-600 ml.</t>
  </si>
  <si>
    <t>Tekutý přípravek na ruční mytí nádobí, odstraňování mastnoty i ve studené vodě, náplň  5 - 5,5 l.</t>
  </si>
  <si>
    <t>Tekutý krém.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náplň 0,5 - 0,75 l.</t>
  </si>
  <si>
    <t>Čistič tekutý s rozprašovačem. Použití: čištění kuchyní, na všechny omyvatelné povrchy, náplň  0,5 - 0,75 l.</t>
  </si>
  <si>
    <t>Tekutý kyselý čistící prostředek s antibakteriálními účinky a obsahem látek rozpouštějíci rez, vodní kámen a jiné usazeniny. Náplň  0,5 - 0,75l.</t>
  </si>
  <si>
    <t>Dezinfekční a leštící přípravek - gel, rozpustný ve vodě. Použití: k odstranění nečistot a  vodního kamene v toaletě. Náplň  0,75 - 1l.</t>
  </si>
  <si>
    <t>Tablety do pisoaru,  - čistící  a dezodoranční účinky, obsah balení 4 - 5 kg. Použití: pro sanitární zařízení.</t>
  </si>
  <si>
    <t>MÝDLO TEKUTÉ - s aplikátorem</t>
  </si>
  <si>
    <t>MÝDLO  TEKUTÉ-  bez aplikátoru</t>
  </si>
  <si>
    <t>Tekutý čistič odpadů,  -  obsah H2SO4 : 96%. Použití: pročištění plastových a keramických odpadů umyvadel, sprch, WC, kanalizace. Náplň  1 - 1,5 l.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</si>
  <si>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</si>
  <si>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 xml:space="preserve">Desinfekční čistič s rozprašovačem, odstranění  nečistot, připálenin, účinný proti bakteriím, plísním a virům. Náplň 0,5 - 1 l. </t>
  </si>
  <si>
    <t>50 x 60cm - 30 litrů. Tloušťka min. 6 mic. Role 50 - 60 ks.</t>
  </si>
  <si>
    <t>63 x 74cm - 60 litrů. Tloušťka min. 7 mic. Role 50 - 60 ks.</t>
  </si>
  <si>
    <t xml:space="preserve">70 x 110 cm - 120 l,  ze silné folie tl. min. 100 mikronů. Role 15 - 20 ks. </t>
  </si>
  <si>
    <t>Vědro plast bez výlevky, 15 litrů.</t>
  </si>
  <si>
    <t>Vědro plast bez výlevky, 10 litrů.</t>
  </si>
  <si>
    <t xml:space="preserve">Souprava s otvorem pro  zavěšení, - štětiny -  syntetické vlákno polyetylen,  lopatka opatřena gumou. </t>
  </si>
  <si>
    <t>Role průmyslová 28, 2vrstvý, bílý, 100% celuloza. V balení min. 6ks (rolí). 
Návin min. 280 bmprůměr dutinky max. 7,5 cm. Určeno do zásobníků.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</si>
  <si>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povrchů, náplň   0,5 - 0,75 l.</t>
  </si>
  <si>
    <t>Jemný čisticí krém s přísadou abrazivních látek.  - pH: 7,5-10. Použití zejména: čištění nádobí, sporáků, umyvadel, van, smaltovaných předmětů apod., na úklid kuchyní, koupelen a všech nenasákavých povrchů, náplň 600-800 g.</t>
  </si>
  <si>
    <t>Čistič tekutý s rozprašovačem. Použití: čištění kuchyní, na všechny omyvatelné povrchy , náplň  0,5 - 0,75 l.</t>
  </si>
  <si>
    <t>Extra účinný čistič v rozprašovači. Použití: k odstranění nečistot a  vodního kamene . Náplň 0,75 - 1l.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</si>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</sst>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11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6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0" fillId="0" borderId="11" xfId="0" applyBorder="1"/>
    <xf numFmtId="165" fontId="0" fillId="0" borderId="7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8" fillId="0" borderId="20" xfId="0" applyNumberFormat="1" applyFont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15" fillId="3" borderId="2" xfId="0" applyFont="1" applyFill="1" applyBorder="1" applyAlignment="1">
      <alignment horizontal="center" vertical="center" textRotation="90" wrapText="1"/>
    </xf>
    <xf numFmtId="3" fontId="0" fillId="0" borderId="12" xfId="0" applyNumberForma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horizontal="right" vertical="center" indent="1"/>
    </xf>
    <xf numFmtId="164" fontId="11" fillId="0" borderId="13" xfId="0" applyNumberFormat="1" applyFont="1" applyFill="1" applyBorder="1" applyAlignment="1">
      <alignment horizontal="right" vertical="center" indent="1"/>
    </xf>
    <xf numFmtId="3" fontId="0" fillId="0" borderId="8" xfId="0" applyNumberForma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center" wrapText="1" indent="1"/>
    </xf>
    <xf numFmtId="164" fontId="0" fillId="0" borderId="6" xfId="0" applyNumberFormat="1" applyFill="1" applyBorder="1" applyAlignment="1">
      <alignment horizontal="right" vertical="center" indent="1"/>
    </xf>
    <xf numFmtId="0" fontId="0" fillId="0" borderId="6" xfId="0" applyFill="1" applyBorder="1" applyAlignment="1">
      <alignment horizontal="left" vertical="center" wrapText="1" indent="1"/>
    </xf>
    <xf numFmtId="0" fontId="4" fillId="0" borderId="6" xfId="0" applyFont="1" applyFill="1" applyBorder="1" applyAlignment="1">
      <alignment horizontal="left" vertical="center" wrapText="1" indent="1"/>
    </xf>
    <xf numFmtId="0" fontId="0" fillId="0" borderId="6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16" fillId="0" borderId="6" xfId="1" applyFont="1" applyFill="1" applyBorder="1" applyAlignment="1">
      <alignment horizontal="left" vertical="center" indent="1"/>
    </xf>
    <xf numFmtId="0" fontId="16" fillId="0" borderId="6" xfId="2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left" vertical="center" wrapText="1" indent="1"/>
    </xf>
    <xf numFmtId="0" fontId="16" fillId="0" borderId="6" xfId="2" applyFont="1" applyFill="1" applyBorder="1" applyAlignment="1">
      <alignment horizontal="left" vertical="center" wrapText="1" indent="1"/>
    </xf>
    <xf numFmtId="0" fontId="16" fillId="0" borderId="6" xfId="2" applyFont="1" applyFill="1" applyBorder="1" applyAlignment="1">
      <alignment horizontal="center" vertical="center"/>
    </xf>
    <xf numFmtId="0" fontId="22" fillId="0" borderId="6" xfId="2" applyFont="1" applyFill="1" applyBorder="1" applyAlignment="1">
      <alignment horizontal="left" vertical="center" wrapText="1" indent="1"/>
    </xf>
    <xf numFmtId="16" fontId="16" fillId="0" borderId="6" xfId="2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right" vertical="center" indent="1"/>
    </xf>
    <xf numFmtId="3" fontId="0" fillId="0" borderId="15" xfId="0" applyNumberFormat="1" applyFill="1" applyBorder="1" applyAlignment="1">
      <alignment horizontal="center" vertical="center" wrapText="1"/>
    </xf>
    <xf numFmtId="0" fontId="16" fillId="0" borderId="16" xfId="2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6" fillId="0" borderId="16" xfId="2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right" vertical="center" indent="1"/>
    </xf>
    <xf numFmtId="3" fontId="0" fillId="0" borderId="5" xfId="0" applyNumberForma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left" vertical="center" wrapText="1" indent="1"/>
    </xf>
    <xf numFmtId="3" fontId="0" fillId="0" borderId="7" xfId="0" applyNumberForma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right" vertical="center" inden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  <xf numFmtId="0" fontId="0" fillId="0" borderId="23" xfId="0" applyBorder="1"/>
    <xf numFmtId="0" fontId="0" fillId="0" borderId="25" xfId="0" applyFill="1" applyBorder="1" applyAlignment="1">
      <alignment horizontal="left" vertical="center" wrapText="1" indent="2"/>
    </xf>
    <xf numFmtId="0" fontId="0" fillId="0" borderId="26" xfId="0" applyFill="1" applyBorder="1" applyAlignment="1">
      <alignment horizontal="left" vertical="center" wrapText="1" indent="2"/>
    </xf>
    <xf numFmtId="0" fontId="0" fillId="0" borderId="27" xfId="0" applyFill="1" applyBorder="1" applyAlignment="1">
      <alignment horizontal="left" vertical="center" wrapText="1" indent="2"/>
    </xf>
    <xf numFmtId="0" fontId="0" fillId="0" borderId="28" xfId="0" applyFill="1" applyBorder="1" applyAlignment="1">
      <alignment horizontal="left" vertical="center" wrapText="1" indent="2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80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39.36328125" style="1" customWidth="1"/>
    <col min="4" max="4" width="11.54296875" style="2" customWidth="1"/>
    <col min="5" max="5" width="15.54296875" style="3" customWidth="1"/>
    <col min="6" max="6" width="118.54296875" style="1" customWidth="1"/>
    <col min="7" max="7" width="14.36328125" style="1" hidden="1" customWidth="1"/>
    <col min="8" max="8" width="19" style="4" customWidth="1"/>
    <col min="9" max="9" width="24.6328125" style="4" customWidth="1"/>
    <col min="10" max="10" width="20.54296875" style="4" bestFit="1" customWidth="1"/>
    <col min="11" max="11" width="19.54296875" style="4" bestFit="1" customWidth="1"/>
    <col min="12" max="12" width="11.453125" style="4" customWidth="1"/>
    <col min="13" max="13" width="21.6328125" style="4" hidden="1" customWidth="1"/>
    <col min="14" max="14" width="21" style="4" hidden="1" customWidth="1"/>
    <col min="15" max="15" width="28.36328125" style="4" customWidth="1"/>
    <col min="16" max="16" width="44.453125" style="4" customWidth="1"/>
    <col min="17" max="17" width="26.1796875" style="4" customWidth="1"/>
    <col min="18" max="18" width="11.08984375" style="4" hidden="1" customWidth="1"/>
    <col min="19" max="19" width="62.54296875" style="5" customWidth="1"/>
    <col min="20" max="20" width="2.08984375" style="4" customWidth="1"/>
    <col min="21" max="16384" width="8.7265625" style="4"/>
  </cols>
  <sheetData>
    <row r="1" spans="1:20" ht="38.4" customHeight="1" x14ac:dyDescent="0.35">
      <c r="B1" s="56" t="s">
        <v>103</v>
      </c>
      <c r="C1" s="57"/>
      <c r="D1" s="57"/>
    </row>
    <row r="2" spans="1:20" ht="20.149999999999999" customHeight="1" x14ac:dyDescent="0.3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8"/>
      <c r="S2" s="9"/>
    </row>
    <row r="3" spans="1:20" ht="20.149999999999999" customHeight="1" x14ac:dyDescent="0.35">
      <c r="B3" s="49" t="s">
        <v>220</v>
      </c>
      <c r="C3" s="50"/>
      <c r="D3" s="51" t="s">
        <v>0</v>
      </c>
      <c r="E3" s="52"/>
      <c r="F3" s="53" t="s">
        <v>221</v>
      </c>
      <c r="G3" s="28"/>
      <c r="H3" s="28"/>
      <c r="I3" s="28"/>
      <c r="J3" s="28"/>
      <c r="K3" s="28"/>
      <c r="M3" s="12"/>
      <c r="N3" s="12"/>
    </row>
    <row r="4" spans="1:20" ht="20.149999999999999" customHeight="1" thickBot="1" x14ac:dyDescent="0.4">
      <c r="B4" s="49"/>
      <c r="C4" s="50"/>
      <c r="D4" s="54"/>
      <c r="E4" s="55"/>
      <c r="F4" s="53"/>
      <c r="G4" s="6"/>
      <c r="H4" s="7"/>
      <c r="I4" s="7"/>
      <c r="K4" s="7"/>
    </row>
    <row r="5" spans="1:20" ht="34.5" customHeight="1" thickBot="1" x14ac:dyDescent="0.4">
      <c r="B5" s="13"/>
      <c r="C5" s="14"/>
      <c r="D5" s="15"/>
      <c r="E5" s="15"/>
      <c r="F5" s="6"/>
      <c r="G5" s="17"/>
      <c r="I5" s="16" t="s">
        <v>0</v>
      </c>
      <c r="S5" s="18"/>
    </row>
    <row r="6" spans="1:20" ht="75.650000000000006" customHeight="1" thickTop="1" thickBot="1" x14ac:dyDescent="0.4">
      <c r="B6" s="58" t="s">
        <v>1</v>
      </c>
      <c r="C6" s="29" t="s">
        <v>38</v>
      </c>
      <c r="D6" s="19" t="s">
        <v>2</v>
      </c>
      <c r="E6" s="29" t="s">
        <v>39</v>
      </c>
      <c r="F6" s="29" t="s">
        <v>40</v>
      </c>
      <c r="G6" s="29" t="s">
        <v>41</v>
      </c>
      <c r="H6" s="19" t="s">
        <v>3</v>
      </c>
      <c r="I6" s="20" t="s">
        <v>4</v>
      </c>
      <c r="J6" s="37" t="s">
        <v>5</v>
      </c>
      <c r="K6" s="37" t="s">
        <v>6</v>
      </c>
      <c r="L6" s="29" t="s">
        <v>42</v>
      </c>
      <c r="M6" s="29" t="s">
        <v>49</v>
      </c>
      <c r="N6" s="29" t="s">
        <v>43</v>
      </c>
      <c r="O6" s="30" t="s">
        <v>44</v>
      </c>
      <c r="P6" s="29" t="s">
        <v>45</v>
      </c>
      <c r="Q6" s="29" t="s">
        <v>46</v>
      </c>
      <c r="R6" s="29" t="s">
        <v>47</v>
      </c>
      <c r="S6" s="108" t="s">
        <v>48</v>
      </c>
      <c r="T6" s="109"/>
    </row>
    <row r="7" spans="1:20" ht="46.5" customHeight="1" thickTop="1" x14ac:dyDescent="0.35">
      <c r="A7" s="21"/>
      <c r="B7" s="59">
        <v>1</v>
      </c>
      <c r="C7" s="60" t="s">
        <v>11</v>
      </c>
      <c r="D7" s="61">
        <v>300</v>
      </c>
      <c r="E7" s="62" t="s">
        <v>12</v>
      </c>
      <c r="F7" s="60" t="s">
        <v>190</v>
      </c>
      <c r="G7" s="63">
        <f t="shared" ref="G7:G38" si="0">D7*H7</f>
        <v>4800</v>
      </c>
      <c r="H7" s="64">
        <v>16</v>
      </c>
      <c r="I7" s="114"/>
      <c r="J7" s="35">
        <f t="shared" ref="J7:J35" si="1">D7*I7</f>
        <v>0</v>
      </c>
      <c r="K7" s="36" t="str">
        <f t="shared" ref="K7:K35" si="2">IF(ISNUMBER(I7), IF(I7&gt;H7,"NEVYHOVUJE","VYHOVUJE")," ")</f>
        <v xml:space="preserve"> </v>
      </c>
      <c r="L7" s="93" t="s">
        <v>50</v>
      </c>
      <c r="M7" s="94"/>
      <c r="N7" s="94"/>
      <c r="O7" s="93" t="s">
        <v>187</v>
      </c>
      <c r="P7" s="93" t="s">
        <v>188</v>
      </c>
      <c r="Q7" s="95">
        <v>14</v>
      </c>
      <c r="R7" s="94"/>
      <c r="S7" s="110" t="s">
        <v>13</v>
      </c>
      <c r="T7" s="109"/>
    </row>
    <row r="8" spans="1:20" ht="49.25" customHeight="1" x14ac:dyDescent="0.35">
      <c r="B8" s="65">
        <v>2</v>
      </c>
      <c r="C8" s="66" t="s">
        <v>86</v>
      </c>
      <c r="D8" s="67">
        <v>60</v>
      </c>
      <c r="E8" s="68" t="s">
        <v>14</v>
      </c>
      <c r="F8" s="69" t="s">
        <v>99</v>
      </c>
      <c r="G8" s="70">
        <f t="shared" si="0"/>
        <v>2100</v>
      </c>
      <c r="H8" s="70">
        <v>35</v>
      </c>
      <c r="I8" s="115"/>
      <c r="J8" s="22">
        <f t="shared" si="1"/>
        <v>0</v>
      </c>
      <c r="K8" s="33" t="str">
        <f t="shared" si="2"/>
        <v xml:space="preserve"> </v>
      </c>
      <c r="L8" s="96"/>
      <c r="M8" s="97"/>
      <c r="N8" s="97"/>
      <c r="O8" s="98"/>
      <c r="P8" s="98"/>
      <c r="Q8" s="99"/>
      <c r="R8" s="97"/>
      <c r="S8" s="111" t="s">
        <v>9</v>
      </c>
      <c r="T8" s="109"/>
    </row>
    <row r="9" spans="1:20" ht="24.65" customHeight="1" x14ac:dyDescent="0.35">
      <c r="B9" s="65">
        <v>3</v>
      </c>
      <c r="C9" s="71" t="s">
        <v>104</v>
      </c>
      <c r="D9" s="67">
        <v>1200</v>
      </c>
      <c r="E9" s="68" t="s">
        <v>14</v>
      </c>
      <c r="F9" s="69" t="s">
        <v>191</v>
      </c>
      <c r="G9" s="70">
        <f t="shared" si="0"/>
        <v>6000</v>
      </c>
      <c r="H9" s="70">
        <v>5</v>
      </c>
      <c r="I9" s="115"/>
      <c r="J9" s="22">
        <f t="shared" si="1"/>
        <v>0</v>
      </c>
      <c r="K9" s="33" t="str">
        <f t="shared" si="2"/>
        <v xml:space="preserve"> </v>
      </c>
      <c r="L9" s="96"/>
      <c r="M9" s="97"/>
      <c r="N9" s="97"/>
      <c r="O9" s="98"/>
      <c r="P9" s="98"/>
      <c r="Q9" s="99"/>
      <c r="R9" s="97"/>
      <c r="S9" s="111" t="s">
        <v>9</v>
      </c>
      <c r="T9" s="109"/>
    </row>
    <row r="10" spans="1:20" ht="45" customHeight="1" x14ac:dyDescent="0.35">
      <c r="B10" s="65">
        <v>4</v>
      </c>
      <c r="C10" s="71" t="s">
        <v>87</v>
      </c>
      <c r="D10" s="67">
        <v>10</v>
      </c>
      <c r="E10" s="68" t="s">
        <v>8</v>
      </c>
      <c r="F10" s="69" t="s">
        <v>192</v>
      </c>
      <c r="G10" s="70">
        <f t="shared" si="0"/>
        <v>350</v>
      </c>
      <c r="H10" s="70">
        <v>35</v>
      </c>
      <c r="I10" s="115"/>
      <c r="J10" s="22">
        <f t="shared" si="1"/>
        <v>0</v>
      </c>
      <c r="K10" s="33" t="str">
        <f t="shared" si="2"/>
        <v xml:space="preserve"> </v>
      </c>
      <c r="L10" s="96"/>
      <c r="M10" s="97"/>
      <c r="N10" s="97"/>
      <c r="O10" s="98"/>
      <c r="P10" s="98"/>
      <c r="Q10" s="99"/>
      <c r="R10" s="97"/>
      <c r="S10" s="111" t="s">
        <v>15</v>
      </c>
      <c r="T10" s="109"/>
    </row>
    <row r="11" spans="1:20" ht="50.4" customHeight="1" x14ac:dyDescent="0.35">
      <c r="B11" s="65">
        <v>5</v>
      </c>
      <c r="C11" s="72" t="s">
        <v>87</v>
      </c>
      <c r="D11" s="67">
        <v>20</v>
      </c>
      <c r="E11" s="73" t="s">
        <v>8</v>
      </c>
      <c r="F11" s="74" t="s">
        <v>100</v>
      </c>
      <c r="G11" s="70">
        <f t="shared" si="0"/>
        <v>1000</v>
      </c>
      <c r="H11" s="70">
        <v>50</v>
      </c>
      <c r="I11" s="115"/>
      <c r="J11" s="22">
        <f t="shared" si="1"/>
        <v>0</v>
      </c>
      <c r="K11" s="33" t="str">
        <f t="shared" si="2"/>
        <v xml:space="preserve"> </v>
      </c>
      <c r="L11" s="96"/>
      <c r="M11" s="97"/>
      <c r="N11" s="97"/>
      <c r="O11" s="98"/>
      <c r="P11" s="98"/>
      <c r="Q11" s="99"/>
      <c r="R11" s="97"/>
      <c r="S11" s="111" t="s">
        <v>15</v>
      </c>
      <c r="T11" s="109"/>
    </row>
    <row r="12" spans="1:20" ht="42.65" customHeight="1" x14ac:dyDescent="0.35">
      <c r="B12" s="65">
        <v>6</v>
      </c>
      <c r="C12" s="75" t="s">
        <v>55</v>
      </c>
      <c r="D12" s="67">
        <v>20</v>
      </c>
      <c r="E12" s="76" t="s">
        <v>8</v>
      </c>
      <c r="F12" s="77" t="s">
        <v>193</v>
      </c>
      <c r="G12" s="70">
        <f t="shared" si="0"/>
        <v>1200</v>
      </c>
      <c r="H12" s="70">
        <v>60</v>
      </c>
      <c r="I12" s="115"/>
      <c r="J12" s="22">
        <f t="shared" si="1"/>
        <v>0</v>
      </c>
      <c r="K12" s="33" t="str">
        <f t="shared" si="2"/>
        <v xml:space="preserve"> </v>
      </c>
      <c r="L12" s="96"/>
      <c r="M12" s="97"/>
      <c r="N12" s="97"/>
      <c r="O12" s="98"/>
      <c r="P12" s="98"/>
      <c r="Q12" s="99"/>
      <c r="R12" s="97"/>
      <c r="S12" s="111" t="s">
        <v>15</v>
      </c>
      <c r="T12" s="109"/>
    </row>
    <row r="13" spans="1:20" ht="38" customHeight="1" x14ac:dyDescent="0.35">
      <c r="B13" s="65">
        <v>7</v>
      </c>
      <c r="C13" s="75" t="s">
        <v>61</v>
      </c>
      <c r="D13" s="67">
        <v>2</v>
      </c>
      <c r="E13" s="76" t="s">
        <v>8</v>
      </c>
      <c r="F13" s="77" t="s">
        <v>108</v>
      </c>
      <c r="G13" s="70">
        <f t="shared" si="0"/>
        <v>380</v>
      </c>
      <c r="H13" s="70">
        <v>190</v>
      </c>
      <c r="I13" s="115"/>
      <c r="J13" s="22">
        <f t="shared" si="1"/>
        <v>0</v>
      </c>
      <c r="K13" s="33" t="str">
        <f t="shared" si="2"/>
        <v xml:space="preserve"> </v>
      </c>
      <c r="L13" s="96"/>
      <c r="M13" s="97"/>
      <c r="N13" s="97"/>
      <c r="O13" s="98"/>
      <c r="P13" s="98"/>
      <c r="Q13" s="99"/>
      <c r="R13" s="97"/>
      <c r="S13" s="111" t="s">
        <v>15</v>
      </c>
      <c r="T13" s="109"/>
    </row>
    <row r="14" spans="1:20" ht="55.25" customHeight="1" x14ac:dyDescent="0.35">
      <c r="B14" s="65">
        <v>8</v>
      </c>
      <c r="C14" s="78" t="s">
        <v>60</v>
      </c>
      <c r="D14" s="67">
        <v>10</v>
      </c>
      <c r="E14" s="79" t="s">
        <v>8</v>
      </c>
      <c r="F14" s="78" t="s">
        <v>101</v>
      </c>
      <c r="G14" s="70">
        <f t="shared" si="0"/>
        <v>960</v>
      </c>
      <c r="H14" s="70">
        <v>96</v>
      </c>
      <c r="I14" s="115"/>
      <c r="J14" s="22">
        <f t="shared" si="1"/>
        <v>0</v>
      </c>
      <c r="K14" s="33" t="str">
        <f t="shared" si="2"/>
        <v xml:space="preserve"> </v>
      </c>
      <c r="L14" s="96"/>
      <c r="M14" s="97"/>
      <c r="N14" s="97"/>
      <c r="O14" s="98"/>
      <c r="P14" s="98"/>
      <c r="Q14" s="99"/>
      <c r="R14" s="97"/>
      <c r="S14" s="111" t="s">
        <v>10</v>
      </c>
      <c r="T14" s="109"/>
    </row>
    <row r="15" spans="1:20" ht="39" customHeight="1" x14ac:dyDescent="0.35">
      <c r="B15" s="65">
        <v>9</v>
      </c>
      <c r="C15" s="78" t="s">
        <v>75</v>
      </c>
      <c r="D15" s="67">
        <v>10</v>
      </c>
      <c r="E15" s="79" t="s">
        <v>8</v>
      </c>
      <c r="F15" s="78" t="s">
        <v>194</v>
      </c>
      <c r="G15" s="70">
        <f t="shared" si="0"/>
        <v>500</v>
      </c>
      <c r="H15" s="70">
        <v>50</v>
      </c>
      <c r="I15" s="115"/>
      <c r="J15" s="22">
        <f t="shared" si="1"/>
        <v>0</v>
      </c>
      <c r="K15" s="33" t="str">
        <f t="shared" si="2"/>
        <v xml:space="preserve"> </v>
      </c>
      <c r="L15" s="96"/>
      <c r="M15" s="97"/>
      <c r="N15" s="97"/>
      <c r="O15" s="98"/>
      <c r="P15" s="98"/>
      <c r="Q15" s="99"/>
      <c r="R15" s="97"/>
      <c r="S15" s="111" t="s">
        <v>10</v>
      </c>
      <c r="T15" s="109"/>
    </row>
    <row r="16" spans="1:20" ht="39" customHeight="1" x14ac:dyDescent="0.35">
      <c r="B16" s="65">
        <v>10</v>
      </c>
      <c r="C16" s="78" t="s">
        <v>195</v>
      </c>
      <c r="D16" s="67">
        <v>10</v>
      </c>
      <c r="E16" s="79" t="s">
        <v>8</v>
      </c>
      <c r="F16" s="78" t="s">
        <v>110</v>
      </c>
      <c r="G16" s="70">
        <f t="shared" si="0"/>
        <v>250</v>
      </c>
      <c r="H16" s="70">
        <v>25</v>
      </c>
      <c r="I16" s="115"/>
      <c r="J16" s="22">
        <f t="shared" si="1"/>
        <v>0</v>
      </c>
      <c r="K16" s="33" t="str">
        <f t="shared" si="2"/>
        <v xml:space="preserve"> </v>
      </c>
      <c r="L16" s="96"/>
      <c r="M16" s="97"/>
      <c r="N16" s="97"/>
      <c r="O16" s="98"/>
      <c r="P16" s="98"/>
      <c r="Q16" s="99"/>
      <c r="R16" s="97"/>
      <c r="S16" s="111" t="s">
        <v>10</v>
      </c>
      <c r="T16" s="109"/>
    </row>
    <row r="17" spans="2:20" ht="40.5" customHeight="1" x14ac:dyDescent="0.35">
      <c r="B17" s="65">
        <v>11</v>
      </c>
      <c r="C17" s="78" t="s">
        <v>196</v>
      </c>
      <c r="D17" s="67">
        <v>10</v>
      </c>
      <c r="E17" s="79" t="s">
        <v>8</v>
      </c>
      <c r="F17" s="78" t="s">
        <v>197</v>
      </c>
      <c r="G17" s="70">
        <f t="shared" si="0"/>
        <v>2000</v>
      </c>
      <c r="H17" s="70">
        <v>200</v>
      </c>
      <c r="I17" s="115"/>
      <c r="J17" s="22">
        <f t="shared" si="1"/>
        <v>0</v>
      </c>
      <c r="K17" s="33" t="str">
        <f t="shared" si="2"/>
        <v xml:space="preserve"> </v>
      </c>
      <c r="L17" s="96"/>
      <c r="M17" s="97"/>
      <c r="N17" s="97"/>
      <c r="O17" s="98"/>
      <c r="P17" s="98"/>
      <c r="Q17" s="99"/>
      <c r="R17" s="97"/>
      <c r="S17" s="111" t="s">
        <v>10</v>
      </c>
      <c r="T17" s="109"/>
    </row>
    <row r="18" spans="2:20" ht="25.5" customHeight="1" x14ac:dyDescent="0.35">
      <c r="B18" s="65">
        <v>12</v>
      </c>
      <c r="C18" s="80" t="s">
        <v>56</v>
      </c>
      <c r="D18" s="67">
        <v>10</v>
      </c>
      <c r="E18" s="79" t="s">
        <v>8</v>
      </c>
      <c r="F18" s="78" t="s">
        <v>96</v>
      </c>
      <c r="G18" s="70">
        <f t="shared" si="0"/>
        <v>250</v>
      </c>
      <c r="H18" s="70">
        <v>25</v>
      </c>
      <c r="I18" s="115"/>
      <c r="J18" s="22">
        <f t="shared" si="1"/>
        <v>0</v>
      </c>
      <c r="K18" s="33" t="str">
        <f t="shared" si="2"/>
        <v xml:space="preserve"> </v>
      </c>
      <c r="L18" s="96"/>
      <c r="M18" s="97"/>
      <c r="N18" s="97"/>
      <c r="O18" s="98"/>
      <c r="P18" s="98"/>
      <c r="Q18" s="99"/>
      <c r="R18" s="97"/>
      <c r="S18" s="111" t="s">
        <v>16</v>
      </c>
      <c r="T18" s="109"/>
    </row>
    <row r="19" spans="2:20" ht="27.75" customHeight="1" x14ac:dyDescent="0.35">
      <c r="B19" s="65">
        <v>13</v>
      </c>
      <c r="C19" s="80" t="s">
        <v>56</v>
      </c>
      <c r="D19" s="67">
        <v>3</v>
      </c>
      <c r="E19" s="79" t="s">
        <v>8</v>
      </c>
      <c r="F19" s="78" t="s">
        <v>198</v>
      </c>
      <c r="G19" s="70">
        <f t="shared" si="0"/>
        <v>210</v>
      </c>
      <c r="H19" s="70">
        <v>70</v>
      </c>
      <c r="I19" s="115"/>
      <c r="J19" s="22">
        <f t="shared" si="1"/>
        <v>0</v>
      </c>
      <c r="K19" s="33" t="str">
        <f t="shared" si="2"/>
        <v xml:space="preserve"> </v>
      </c>
      <c r="L19" s="96"/>
      <c r="M19" s="97"/>
      <c r="N19" s="97"/>
      <c r="O19" s="98"/>
      <c r="P19" s="98"/>
      <c r="Q19" s="99"/>
      <c r="R19" s="97"/>
      <c r="S19" s="111" t="s">
        <v>36</v>
      </c>
      <c r="T19" s="109"/>
    </row>
    <row r="20" spans="2:20" ht="63" customHeight="1" x14ac:dyDescent="0.35">
      <c r="B20" s="65">
        <v>14</v>
      </c>
      <c r="C20" s="80" t="s">
        <v>88</v>
      </c>
      <c r="D20" s="67">
        <v>10</v>
      </c>
      <c r="E20" s="79" t="s">
        <v>8</v>
      </c>
      <c r="F20" s="78" t="s">
        <v>199</v>
      </c>
      <c r="G20" s="70">
        <f t="shared" si="0"/>
        <v>380</v>
      </c>
      <c r="H20" s="70">
        <v>38</v>
      </c>
      <c r="I20" s="115"/>
      <c r="J20" s="22">
        <f t="shared" si="1"/>
        <v>0</v>
      </c>
      <c r="K20" s="33" t="str">
        <f t="shared" si="2"/>
        <v xml:space="preserve"> </v>
      </c>
      <c r="L20" s="96"/>
      <c r="M20" s="97"/>
      <c r="N20" s="97"/>
      <c r="O20" s="98"/>
      <c r="P20" s="98"/>
      <c r="Q20" s="99"/>
      <c r="R20" s="97"/>
      <c r="S20" s="111" t="s">
        <v>30</v>
      </c>
      <c r="T20" s="109"/>
    </row>
    <row r="21" spans="2:20" ht="43.5" customHeight="1" x14ac:dyDescent="0.35">
      <c r="B21" s="65">
        <v>15</v>
      </c>
      <c r="C21" s="78" t="s">
        <v>89</v>
      </c>
      <c r="D21" s="67">
        <v>10</v>
      </c>
      <c r="E21" s="79" t="s">
        <v>8</v>
      </c>
      <c r="F21" s="78" t="s">
        <v>200</v>
      </c>
      <c r="G21" s="70">
        <f t="shared" si="0"/>
        <v>420</v>
      </c>
      <c r="H21" s="70">
        <v>42</v>
      </c>
      <c r="I21" s="115"/>
      <c r="J21" s="22">
        <f t="shared" si="1"/>
        <v>0</v>
      </c>
      <c r="K21" s="33" t="str">
        <f t="shared" si="2"/>
        <v xml:space="preserve"> </v>
      </c>
      <c r="L21" s="96"/>
      <c r="M21" s="97"/>
      <c r="N21" s="97"/>
      <c r="O21" s="98"/>
      <c r="P21" s="98"/>
      <c r="Q21" s="99"/>
      <c r="R21" s="97"/>
      <c r="S21" s="111" t="s">
        <v>10</v>
      </c>
      <c r="T21" s="109"/>
    </row>
    <row r="22" spans="2:20" ht="46.75" customHeight="1" x14ac:dyDescent="0.35">
      <c r="B22" s="65">
        <v>16</v>
      </c>
      <c r="C22" s="78" t="s">
        <v>54</v>
      </c>
      <c r="D22" s="67">
        <v>10</v>
      </c>
      <c r="E22" s="79" t="s">
        <v>8</v>
      </c>
      <c r="F22" s="78" t="s">
        <v>97</v>
      </c>
      <c r="G22" s="70">
        <f t="shared" si="0"/>
        <v>350</v>
      </c>
      <c r="H22" s="70">
        <v>35</v>
      </c>
      <c r="I22" s="115"/>
      <c r="J22" s="22">
        <f t="shared" si="1"/>
        <v>0</v>
      </c>
      <c r="K22" s="33" t="str">
        <f t="shared" si="2"/>
        <v xml:space="preserve"> </v>
      </c>
      <c r="L22" s="96"/>
      <c r="M22" s="97"/>
      <c r="N22" s="97"/>
      <c r="O22" s="98"/>
      <c r="P22" s="98"/>
      <c r="Q22" s="99"/>
      <c r="R22" s="97"/>
      <c r="S22" s="111" t="s">
        <v>10</v>
      </c>
      <c r="T22" s="109"/>
    </row>
    <row r="23" spans="2:20" ht="41.4" customHeight="1" x14ac:dyDescent="0.35">
      <c r="B23" s="65">
        <v>17</v>
      </c>
      <c r="C23" s="78" t="s">
        <v>90</v>
      </c>
      <c r="D23" s="67">
        <v>30</v>
      </c>
      <c r="E23" s="79" t="s">
        <v>8</v>
      </c>
      <c r="F23" s="78" t="s">
        <v>201</v>
      </c>
      <c r="G23" s="70">
        <f t="shared" si="0"/>
        <v>1050</v>
      </c>
      <c r="H23" s="70">
        <v>35</v>
      </c>
      <c r="I23" s="115"/>
      <c r="J23" s="22">
        <f t="shared" si="1"/>
        <v>0</v>
      </c>
      <c r="K23" s="33" t="str">
        <f t="shared" si="2"/>
        <v xml:space="preserve"> </v>
      </c>
      <c r="L23" s="96"/>
      <c r="M23" s="97"/>
      <c r="N23" s="97"/>
      <c r="O23" s="98"/>
      <c r="P23" s="98"/>
      <c r="Q23" s="99"/>
      <c r="R23" s="97"/>
      <c r="S23" s="111" t="s">
        <v>17</v>
      </c>
      <c r="T23" s="109"/>
    </row>
    <row r="24" spans="2:20" ht="33" customHeight="1" x14ac:dyDescent="0.35">
      <c r="B24" s="65">
        <v>18</v>
      </c>
      <c r="C24" s="78" t="s">
        <v>111</v>
      </c>
      <c r="D24" s="67">
        <v>20</v>
      </c>
      <c r="E24" s="79" t="s">
        <v>8</v>
      </c>
      <c r="F24" s="78" t="s">
        <v>112</v>
      </c>
      <c r="G24" s="70">
        <f t="shared" si="0"/>
        <v>1640</v>
      </c>
      <c r="H24" s="70">
        <v>82</v>
      </c>
      <c r="I24" s="115"/>
      <c r="J24" s="22">
        <f t="shared" si="1"/>
        <v>0</v>
      </c>
      <c r="K24" s="33" t="str">
        <f t="shared" si="2"/>
        <v xml:space="preserve"> </v>
      </c>
      <c r="L24" s="96"/>
      <c r="M24" s="97"/>
      <c r="N24" s="97"/>
      <c r="O24" s="98"/>
      <c r="P24" s="98"/>
      <c r="Q24" s="99"/>
      <c r="R24" s="97"/>
      <c r="S24" s="111" t="s">
        <v>17</v>
      </c>
      <c r="T24" s="109"/>
    </row>
    <row r="25" spans="2:20" ht="25.5" customHeight="1" x14ac:dyDescent="0.35">
      <c r="B25" s="65">
        <v>19</v>
      </c>
      <c r="C25" s="78" t="s">
        <v>113</v>
      </c>
      <c r="D25" s="67">
        <v>30</v>
      </c>
      <c r="E25" s="79" t="s">
        <v>8</v>
      </c>
      <c r="F25" s="78" t="s">
        <v>202</v>
      </c>
      <c r="G25" s="70">
        <f t="shared" si="0"/>
        <v>750</v>
      </c>
      <c r="H25" s="70">
        <v>25</v>
      </c>
      <c r="I25" s="115"/>
      <c r="J25" s="22">
        <f t="shared" si="1"/>
        <v>0</v>
      </c>
      <c r="K25" s="33" t="str">
        <f t="shared" si="2"/>
        <v xml:space="preserve"> </v>
      </c>
      <c r="L25" s="96"/>
      <c r="M25" s="97"/>
      <c r="N25" s="97"/>
      <c r="O25" s="98"/>
      <c r="P25" s="98"/>
      <c r="Q25" s="99"/>
      <c r="R25" s="97"/>
      <c r="S25" s="111" t="s">
        <v>17</v>
      </c>
      <c r="T25" s="109"/>
    </row>
    <row r="26" spans="2:20" ht="24.75" customHeight="1" x14ac:dyDescent="0.35">
      <c r="B26" s="65">
        <v>20</v>
      </c>
      <c r="C26" s="78" t="s">
        <v>115</v>
      </c>
      <c r="D26" s="67">
        <v>25</v>
      </c>
      <c r="E26" s="79" t="s">
        <v>8</v>
      </c>
      <c r="F26" s="78" t="s">
        <v>116</v>
      </c>
      <c r="G26" s="70">
        <f t="shared" si="0"/>
        <v>1400</v>
      </c>
      <c r="H26" s="70">
        <v>56</v>
      </c>
      <c r="I26" s="115"/>
      <c r="J26" s="22">
        <f t="shared" si="1"/>
        <v>0</v>
      </c>
      <c r="K26" s="33" t="str">
        <f t="shared" si="2"/>
        <v xml:space="preserve"> </v>
      </c>
      <c r="L26" s="96"/>
      <c r="M26" s="97"/>
      <c r="N26" s="97"/>
      <c r="O26" s="98"/>
      <c r="P26" s="98"/>
      <c r="Q26" s="99"/>
      <c r="R26" s="97"/>
      <c r="S26" s="111" t="s">
        <v>17</v>
      </c>
      <c r="T26" s="109"/>
    </row>
    <row r="27" spans="2:20" ht="48.65" customHeight="1" x14ac:dyDescent="0.35">
      <c r="B27" s="65">
        <v>21</v>
      </c>
      <c r="C27" s="78" t="s">
        <v>117</v>
      </c>
      <c r="D27" s="67">
        <v>40</v>
      </c>
      <c r="E27" s="79" t="s">
        <v>8</v>
      </c>
      <c r="F27" s="78" t="s">
        <v>118</v>
      </c>
      <c r="G27" s="70">
        <f t="shared" si="0"/>
        <v>1200</v>
      </c>
      <c r="H27" s="70">
        <v>30</v>
      </c>
      <c r="I27" s="115"/>
      <c r="J27" s="22">
        <f t="shared" si="1"/>
        <v>0</v>
      </c>
      <c r="K27" s="33" t="str">
        <f t="shared" si="2"/>
        <v xml:space="preserve"> </v>
      </c>
      <c r="L27" s="96"/>
      <c r="M27" s="97"/>
      <c r="N27" s="97"/>
      <c r="O27" s="98"/>
      <c r="P27" s="98"/>
      <c r="Q27" s="99"/>
      <c r="R27" s="97"/>
      <c r="S27" s="111" t="s">
        <v>17</v>
      </c>
      <c r="T27" s="109"/>
    </row>
    <row r="28" spans="2:20" ht="42" customHeight="1" x14ac:dyDescent="0.35">
      <c r="B28" s="65">
        <v>22</v>
      </c>
      <c r="C28" s="78" t="s">
        <v>119</v>
      </c>
      <c r="D28" s="67">
        <v>30</v>
      </c>
      <c r="E28" s="79" t="s">
        <v>7</v>
      </c>
      <c r="F28" s="78" t="s">
        <v>120</v>
      </c>
      <c r="G28" s="70">
        <f t="shared" si="0"/>
        <v>990</v>
      </c>
      <c r="H28" s="70">
        <v>33</v>
      </c>
      <c r="I28" s="115"/>
      <c r="J28" s="22">
        <f t="shared" si="1"/>
        <v>0</v>
      </c>
      <c r="K28" s="33" t="str">
        <f t="shared" si="2"/>
        <v xml:space="preserve"> </v>
      </c>
      <c r="L28" s="96"/>
      <c r="M28" s="97"/>
      <c r="N28" s="97"/>
      <c r="O28" s="98"/>
      <c r="P28" s="98"/>
      <c r="Q28" s="99"/>
      <c r="R28" s="97"/>
      <c r="S28" s="111" t="s">
        <v>17</v>
      </c>
      <c r="T28" s="109"/>
    </row>
    <row r="29" spans="2:20" ht="33.65" customHeight="1" x14ac:dyDescent="0.35">
      <c r="B29" s="65">
        <v>23</v>
      </c>
      <c r="C29" s="78" t="s">
        <v>121</v>
      </c>
      <c r="D29" s="67">
        <v>30</v>
      </c>
      <c r="E29" s="79" t="s">
        <v>8</v>
      </c>
      <c r="F29" s="78" t="s">
        <v>122</v>
      </c>
      <c r="G29" s="70">
        <f t="shared" si="0"/>
        <v>930</v>
      </c>
      <c r="H29" s="70">
        <v>31</v>
      </c>
      <c r="I29" s="115"/>
      <c r="J29" s="22">
        <f t="shared" si="1"/>
        <v>0</v>
      </c>
      <c r="K29" s="33" t="str">
        <f t="shared" si="2"/>
        <v xml:space="preserve"> </v>
      </c>
      <c r="L29" s="96"/>
      <c r="M29" s="97"/>
      <c r="N29" s="97"/>
      <c r="O29" s="98"/>
      <c r="P29" s="98"/>
      <c r="Q29" s="99"/>
      <c r="R29" s="97"/>
      <c r="S29" s="111" t="s">
        <v>18</v>
      </c>
      <c r="T29" s="109"/>
    </row>
    <row r="30" spans="2:20" ht="33.65" customHeight="1" x14ac:dyDescent="0.35">
      <c r="B30" s="65">
        <v>24</v>
      </c>
      <c r="C30" s="78" t="s">
        <v>123</v>
      </c>
      <c r="D30" s="67">
        <v>30</v>
      </c>
      <c r="E30" s="79" t="s">
        <v>8</v>
      </c>
      <c r="F30" s="78" t="s">
        <v>124</v>
      </c>
      <c r="G30" s="70">
        <f t="shared" si="0"/>
        <v>420</v>
      </c>
      <c r="H30" s="70">
        <v>14</v>
      </c>
      <c r="I30" s="115"/>
      <c r="J30" s="22">
        <f t="shared" si="1"/>
        <v>0</v>
      </c>
      <c r="K30" s="33" t="str">
        <f t="shared" si="2"/>
        <v xml:space="preserve"> </v>
      </c>
      <c r="L30" s="96"/>
      <c r="M30" s="97"/>
      <c r="N30" s="97"/>
      <c r="O30" s="98"/>
      <c r="P30" s="98"/>
      <c r="Q30" s="99"/>
      <c r="R30" s="97"/>
      <c r="S30" s="111" t="s">
        <v>18</v>
      </c>
      <c r="T30" s="109"/>
    </row>
    <row r="31" spans="2:20" ht="33.65" customHeight="1" x14ac:dyDescent="0.35">
      <c r="B31" s="65">
        <v>25</v>
      </c>
      <c r="C31" s="78" t="s">
        <v>62</v>
      </c>
      <c r="D31" s="67">
        <v>1</v>
      </c>
      <c r="E31" s="79" t="s">
        <v>7</v>
      </c>
      <c r="F31" s="78" t="s">
        <v>203</v>
      </c>
      <c r="G31" s="70">
        <f t="shared" si="0"/>
        <v>440</v>
      </c>
      <c r="H31" s="70">
        <v>440</v>
      </c>
      <c r="I31" s="115"/>
      <c r="J31" s="22">
        <f t="shared" si="1"/>
        <v>0</v>
      </c>
      <c r="K31" s="33" t="str">
        <f t="shared" si="2"/>
        <v xml:space="preserve"> </v>
      </c>
      <c r="L31" s="96"/>
      <c r="M31" s="97"/>
      <c r="N31" s="97"/>
      <c r="O31" s="98"/>
      <c r="P31" s="98"/>
      <c r="Q31" s="99"/>
      <c r="R31" s="97"/>
      <c r="S31" s="111" t="s">
        <v>18</v>
      </c>
      <c r="T31" s="109"/>
    </row>
    <row r="32" spans="2:20" ht="37.5" customHeight="1" x14ac:dyDescent="0.35">
      <c r="B32" s="65">
        <v>26</v>
      </c>
      <c r="C32" s="78" t="s">
        <v>204</v>
      </c>
      <c r="D32" s="67">
        <v>5</v>
      </c>
      <c r="E32" s="79" t="s">
        <v>8</v>
      </c>
      <c r="F32" s="78" t="s">
        <v>126</v>
      </c>
      <c r="G32" s="70">
        <f t="shared" si="0"/>
        <v>110</v>
      </c>
      <c r="H32" s="70">
        <v>22</v>
      </c>
      <c r="I32" s="115"/>
      <c r="J32" s="22">
        <f t="shared" si="1"/>
        <v>0</v>
      </c>
      <c r="K32" s="33" t="str">
        <f t="shared" si="2"/>
        <v xml:space="preserve"> </v>
      </c>
      <c r="L32" s="96"/>
      <c r="M32" s="97"/>
      <c r="N32" s="97"/>
      <c r="O32" s="98"/>
      <c r="P32" s="98"/>
      <c r="Q32" s="99"/>
      <c r="R32" s="97"/>
      <c r="S32" s="111" t="s">
        <v>10</v>
      </c>
      <c r="T32" s="109"/>
    </row>
    <row r="33" spans="2:20" ht="39" customHeight="1" x14ac:dyDescent="0.35">
      <c r="B33" s="65">
        <v>27</v>
      </c>
      <c r="C33" s="78" t="s">
        <v>205</v>
      </c>
      <c r="D33" s="67">
        <v>6</v>
      </c>
      <c r="E33" s="79" t="s">
        <v>8</v>
      </c>
      <c r="F33" s="78" t="s">
        <v>71</v>
      </c>
      <c r="G33" s="70">
        <f t="shared" si="0"/>
        <v>420</v>
      </c>
      <c r="H33" s="70">
        <v>70</v>
      </c>
      <c r="I33" s="115"/>
      <c r="J33" s="22">
        <f t="shared" si="1"/>
        <v>0</v>
      </c>
      <c r="K33" s="33" t="str">
        <f t="shared" si="2"/>
        <v xml:space="preserve"> </v>
      </c>
      <c r="L33" s="96"/>
      <c r="M33" s="97"/>
      <c r="N33" s="97"/>
      <c r="O33" s="98"/>
      <c r="P33" s="98"/>
      <c r="Q33" s="99"/>
      <c r="R33" s="97"/>
      <c r="S33" s="111" t="s">
        <v>10</v>
      </c>
      <c r="T33" s="109"/>
    </row>
    <row r="34" spans="2:20" ht="38.25" customHeight="1" x14ac:dyDescent="0.35">
      <c r="B34" s="65">
        <v>28</v>
      </c>
      <c r="C34" s="78" t="s">
        <v>127</v>
      </c>
      <c r="D34" s="67">
        <v>5</v>
      </c>
      <c r="E34" s="79" t="s">
        <v>8</v>
      </c>
      <c r="F34" s="78" t="s">
        <v>128</v>
      </c>
      <c r="G34" s="70">
        <f t="shared" si="0"/>
        <v>95</v>
      </c>
      <c r="H34" s="70">
        <v>19</v>
      </c>
      <c r="I34" s="115"/>
      <c r="J34" s="22">
        <f t="shared" si="1"/>
        <v>0</v>
      </c>
      <c r="K34" s="33" t="str">
        <f t="shared" si="2"/>
        <v xml:space="preserve"> </v>
      </c>
      <c r="L34" s="96"/>
      <c r="M34" s="97"/>
      <c r="N34" s="97"/>
      <c r="O34" s="98"/>
      <c r="P34" s="98"/>
      <c r="Q34" s="99"/>
      <c r="R34" s="97"/>
      <c r="S34" s="111" t="s">
        <v>10</v>
      </c>
      <c r="T34" s="109"/>
    </row>
    <row r="35" spans="2:20" ht="42" customHeight="1" x14ac:dyDescent="0.35">
      <c r="B35" s="65">
        <v>29</v>
      </c>
      <c r="C35" s="80" t="s">
        <v>129</v>
      </c>
      <c r="D35" s="67">
        <v>20</v>
      </c>
      <c r="E35" s="79" t="s">
        <v>8</v>
      </c>
      <c r="F35" s="78" t="s">
        <v>206</v>
      </c>
      <c r="G35" s="70">
        <f t="shared" si="0"/>
        <v>1440</v>
      </c>
      <c r="H35" s="70">
        <v>72</v>
      </c>
      <c r="I35" s="115"/>
      <c r="J35" s="22">
        <f t="shared" si="1"/>
        <v>0</v>
      </c>
      <c r="K35" s="33" t="str">
        <f t="shared" si="2"/>
        <v xml:space="preserve"> </v>
      </c>
      <c r="L35" s="96"/>
      <c r="M35" s="97"/>
      <c r="N35" s="97"/>
      <c r="O35" s="98"/>
      <c r="P35" s="98"/>
      <c r="Q35" s="99"/>
      <c r="R35" s="97"/>
      <c r="S35" s="111" t="s">
        <v>10</v>
      </c>
      <c r="T35" s="109"/>
    </row>
    <row r="36" spans="2:20" ht="37.5" customHeight="1" x14ac:dyDescent="0.35">
      <c r="B36" s="65">
        <v>30</v>
      </c>
      <c r="C36" s="78" t="s">
        <v>129</v>
      </c>
      <c r="D36" s="67">
        <v>10</v>
      </c>
      <c r="E36" s="79" t="s">
        <v>8</v>
      </c>
      <c r="F36" s="78" t="s">
        <v>131</v>
      </c>
      <c r="G36" s="70">
        <f t="shared" si="0"/>
        <v>650</v>
      </c>
      <c r="H36" s="70">
        <v>65</v>
      </c>
      <c r="I36" s="115"/>
      <c r="J36" s="22">
        <f t="shared" ref="J36:J55" si="3">D36*I36</f>
        <v>0</v>
      </c>
      <c r="K36" s="33" t="str">
        <f t="shared" ref="K36:K55" si="4">IF(ISNUMBER(I36), IF(I36&gt;H36,"NEVYHOVUJE","VYHOVUJE")," ")</f>
        <v xml:space="preserve"> </v>
      </c>
      <c r="L36" s="96"/>
      <c r="M36" s="97"/>
      <c r="N36" s="97"/>
      <c r="O36" s="98"/>
      <c r="P36" s="98"/>
      <c r="Q36" s="99"/>
      <c r="R36" s="97"/>
      <c r="S36" s="111" t="s">
        <v>10</v>
      </c>
      <c r="T36" s="109"/>
    </row>
    <row r="37" spans="2:20" ht="63.65" customHeight="1" x14ac:dyDescent="0.35">
      <c r="B37" s="65">
        <v>31</v>
      </c>
      <c r="C37" s="78" t="s">
        <v>132</v>
      </c>
      <c r="D37" s="67">
        <v>10</v>
      </c>
      <c r="E37" s="79" t="s">
        <v>8</v>
      </c>
      <c r="F37" s="78" t="s">
        <v>207</v>
      </c>
      <c r="G37" s="70">
        <f t="shared" si="0"/>
        <v>700</v>
      </c>
      <c r="H37" s="70">
        <v>70</v>
      </c>
      <c r="I37" s="115"/>
      <c r="J37" s="22">
        <f t="shared" si="3"/>
        <v>0</v>
      </c>
      <c r="K37" s="33" t="str">
        <f t="shared" si="4"/>
        <v xml:space="preserve"> </v>
      </c>
      <c r="L37" s="96"/>
      <c r="M37" s="97"/>
      <c r="N37" s="97"/>
      <c r="O37" s="98"/>
      <c r="P37" s="98"/>
      <c r="Q37" s="99"/>
      <c r="R37" s="97"/>
      <c r="S37" s="111" t="s">
        <v>10</v>
      </c>
      <c r="T37" s="109"/>
    </row>
    <row r="38" spans="2:20" ht="25.25" customHeight="1" x14ac:dyDescent="0.35">
      <c r="B38" s="65">
        <v>32</v>
      </c>
      <c r="C38" s="78" t="s">
        <v>80</v>
      </c>
      <c r="D38" s="67">
        <v>5</v>
      </c>
      <c r="E38" s="81" t="s">
        <v>8</v>
      </c>
      <c r="F38" s="78" t="s">
        <v>81</v>
      </c>
      <c r="G38" s="70">
        <f t="shared" si="0"/>
        <v>375</v>
      </c>
      <c r="H38" s="82">
        <v>75</v>
      </c>
      <c r="I38" s="115"/>
      <c r="J38" s="22">
        <f t="shared" si="3"/>
        <v>0</v>
      </c>
      <c r="K38" s="33" t="str">
        <f t="shared" si="4"/>
        <v xml:space="preserve"> </v>
      </c>
      <c r="L38" s="96"/>
      <c r="M38" s="97"/>
      <c r="N38" s="97"/>
      <c r="O38" s="98"/>
      <c r="P38" s="98"/>
      <c r="Q38" s="99"/>
      <c r="R38" s="97"/>
      <c r="S38" s="111" t="s">
        <v>35</v>
      </c>
      <c r="T38" s="109"/>
    </row>
    <row r="39" spans="2:20" ht="25.25" customHeight="1" x14ac:dyDescent="0.35">
      <c r="B39" s="65">
        <v>33</v>
      </c>
      <c r="C39" s="78" t="s">
        <v>80</v>
      </c>
      <c r="D39" s="67">
        <v>10</v>
      </c>
      <c r="E39" s="79" t="s">
        <v>8</v>
      </c>
      <c r="F39" s="78" t="s">
        <v>134</v>
      </c>
      <c r="G39" s="70">
        <f t="shared" ref="G39:G102" si="5">D39*H39</f>
        <v>750</v>
      </c>
      <c r="H39" s="70">
        <v>75</v>
      </c>
      <c r="I39" s="115"/>
      <c r="J39" s="22">
        <f t="shared" si="3"/>
        <v>0</v>
      </c>
      <c r="K39" s="33" t="str">
        <f t="shared" si="4"/>
        <v xml:space="preserve"> </v>
      </c>
      <c r="L39" s="96"/>
      <c r="M39" s="97"/>
      <c r="N39" s="97"/>
      <c r="O39" s="98"/>
      <c r="P39" s="98"/>
      <c r="Q39" s="99"/>
      <c r="R39" s="97"/>
      <c r="S39" s="111" t="s">
        <v>35</v>
      </c>
      <c r="T39" s="109"/>
    </row>
    <row r="40" spans="2:20" ht="25.25" customHeight="1" x14ac:dyDescent="0.35">
      <c r="B40" s="65">
        <v>34</v>
      </c>
      <c r="C40" s="78" t="s">
        <v>135</v>
      </c>
      <c r="D40" s="67">
        <v>20</v>
      </c>
      <c r="E40" s="79" t="s">
        <v>8</v>
      </c>
      <c r="F40" s="78" t="s">
        <v>136</v>
      </c>
      <c r="G40" s="70">
        <f t="shared" si="5"/>
        <v>300</v>
      </c>
      <c r="H40" s="70">
        <v>15</v>
      </c>
      <c r="I40" s="115"/>
      <c r="J40" s="22">
        <f t="shared" si="3"/>
        <v>0</v>
      </c>
      <c r="K40" s="33" t="str">
        <f t="shared" si="4"/>
        <v xml:space="preserve"> </v>
      </c>
      <c r="L40" s="96"/>
      <c r="M40" s="97"/>
      <c r="N40" s="97"/>
      <c r="O40" s="98"/>
      <c r="P40" s="98"/>
      <c r="Q40" s="99"/>
      <c r="R40" s="97"/>
      <c r="S40" s="111" t="s">
        <v>10</v>
      </c>
      <c r="T40" s="109"/>
    </row>
    <row r="41" spans="2:20" ht="21.75" customHeight="1" x14ac:dyDescent="0.35">
      <c r="B41" s="65">
        <v>35</v>
      </c>
      <c r="C41" s="78" t="s">
        <v>19</v>
      </c>
      <c r="D41" s="67">
        <v>5</v>
      </c>
      <c r="E41" s="79" t="s">
        <v>8</v>
      </c>
      <c r="F41" s="78" t="s">
        <v>82</v>
      </c>
      <c r="G41" s="70">
        <f t="shared" si="5"/>
        <v>160</v>
      </c>
      <c r="H41" s="70">
        <v>32</v>
      </c>
      <c r="I41" s="115"/>
      <c r="J41" s="22">
        <f t="shared" si="3"/>
        <v>0</v>
      </c>
      <c r="K41" s="33" t="str">
        <f t="shared" si="4"/>
        <v xml:space="preserve"> </v>
      </c>
      <c r="L41" s="96"/>
      <c r="M41" s="97"/>
      <c r="N41" s="97"/>
      <c r="O41" s="98"/>
      <c r="P41" s="98"/>
      <c r="Q41" s="99"/>
      <c r="R41" s="97"/>
      <c r="S41" s="111" t="s">
        <v>10</v>
      </c>
      <c r="T41" s="109"/>
    </row>
    <row r="42" spans="2:20" ht="39.75" customHeight="1" x14ac:dyDescent="0.35">
      <c r="B42" s="65">
        <v>36</v>
      </c>
      <c r="C42" s="78" t="s">
        <v>137</v>
      </c>
      <c r="D42" s="67">
        <v>2</v>
      </c>
      <c r="E42" s="79" t="s">
        <v>8</v>
      </c>
      <c r="F42" s="78" t="s">
        <v>208</v>
      </c>
      <c r="G42" s="70">
        <f t="shared" si="5"/>
        <v>148</v>
      </c>
      <c r="H42" s="70">
        <v>74</v>
      </c>
      <c r="I42" s="115"/>
      <c r="J42" s="22">
        <f t="shared" si="3"/>
        <v>0</v>
      </c>
      <c r="K42" s="33" t="str">
        <f t="shared" si="4"/>
        <v xml:space="preserve"> </v>
      </c>
      <c r="L42" s="96"/>
      <c r="M42" s="97"/>
      <c r="N42" s="97"/>
      <c r="O42" s="98"/>
      <c r="P42" s="98"/>
      <c r="Q42" s="99"/>
      <c r="R42" s="97"/>
      <c r="S42" s="111" t="s">
        <v>10</v>
      </c>
      <c r="T42" s="109"/>
    </row>
    <row r="43" spans="2:20" ht="27.65" customHeight="1" x14ac:dyDescent="0.35">
      <c r="B43" s="65">
        <v>37</v>
      </c>
      <c r="C43" s="78" t="s">
        <v>68</v>
      </c>
      <c r="D43" s="67">
        <v>2</v>
      </c>
      <c r="E43" s="79" t="s">
        <v>7</v>
      </c>
      <c r="F43" s="78" t="s">
        <v>69</v>
      </c>
      <c r="G43" s="70">
        <f t="shared" si="5"/>
        <v>500</v>
      </c>
      <c r="H43" s="70">
        <v>250</v>
      </c>
      <c r="I43" s="115"/>
      <c r="J43" s="22">
        <f t="shared" si="3"/>
        <v>0</v>
      </c>
      <c r="K43" s="33" t="str">
        <f t="shared" si="4"/>
        <v xml:space="preserve"> </v>
      </c>
      <c r="L43" s="96"/>
      <c r="M43" s="97"/>
      <c r="N43" s="97"/>
      <c r="O43" s="98"/>
      <c r="P43" s="98"/>
      <c r="Q43" s="99"/>
      <c r="R43" s="97"/>
      <c r="S43" s="111" t="s">
        <v>20</v>
      </c>
      <c r="T43" s="109"/>
    </row>
    <row r="44" spans="2:20" ht="23.25" customHeight="1" x14ac:dyDescent="0.35">
      <c r="B44" s="65">
        <v>38</v>
      </c>
      <c r="C44" s="78" t="s">
        <v>139</v>
      </c>
      <c r="D44" s="67">
        <v>2</v>
      </c>
      <c r="E44" s="79" t="s">
        <v>7</v>
      </c>
      <c r="F44" s="78" t="s">
        <v>140</v>
      </c>
      <c r="G44" s="70">
        <f t="shared" si="5"/>
        <v>600</v>
      </c>
      <c r="H44" s="70">
        <v>300</v>
      </c>
      <c r="I44" s="115"/>
      <c r="J44" s="22">
        <f t="shared" si="3"/>
        <v>0</v>
      </c>
      <c r="K44" s="33" t="str">
        <f t="shared" si="4"/>
        <v xml:space="preserve"> </v>
      </c>
      <c r="L44" s="96"/>
      <c r="M44" s="97"/>
      <c r="N44" s="97"/>
      <c r="O44" s="98"/>
      <c r="P44" s="98"/>
      <c r="Q44" s="99"/>
      <c r="R44" s="97"/>
      <c r="S44" s="111" t="s">
        <v>20</v>
      </c>
      <c r="T44" s="109"/>
    </row>
    <row r="45" spans="2:20" ht="24" customHeight="1" x14ac:dyDescent="0.35">
      <c r="B45" s="65">
        <v>39</v>
      </c>
      <c r="C45" s="78" t="s">
        <v>141</v>
      </c>
      <c r="D45" s="67">
        <v>1</v>
      </c>
      <c r="E45" s="79" t="s">
        <v>7</v>
      </c>
      <c r="F45" s="78" t="s">
        <v>142</v>
      </c>
      <c r="G45" s="70">
        <f t="shared" si="5"/>
        <v>300</v>
      </c>
      <c r="H45" s="70">
        <v>300</v>
      </c>
      <c r="I45" s="115"/>
      <c r="J45" s="22">
        <f t="shared" si="3"/>
        <v>0</v>
      </c>
      <c r="K45" s="33" t="str">
        <f t="shared" si="4"/>
        <v xml:space="preserve"> </v>
      </c>
      <c r="L45" s="96"/>
      <c r="M45" s="97"/>
      <c r="N45" s="97"/>
      <c r="O45" s="98"/>
      <c r="P45" s="98"/>
      <c r="Q45" s="99"/>
      <c r="R45" s="97"/>
      <c r="S45" s="111" t="s">
        <v>20</v>
      </c>
      <c r="T45" s="109"/>
    </row>
    <row r="46" spans="2:20" ht="21.75" customHeight="1" x14ac:dyDescent="0.35">
      <c r="B46" s="65">
        <v>40</v>
      </c>
      <c r="C46" s="78" t="s">
        <v>143</v>
      </c>
      <c r="D46" s="67">
        <v>30</v>
      </c>
      <c r="E46" s="79" t="s">
        <v>72</v>
      </c>
      <c r="F46" s="78" t="s">
        <v>144</v>
      </c>
      <c r="G46" s="70">
        <f t="shared" si="5"/>
        <v>300</v>
      </c>
      <c r="H46" s="70">
        <v>10</v>
      </c>
      <c r="I46" s="115"/>
      <c r="J46" s="22">
        <f t="shared" si="3"/>
        <v>0</v>
      </c>
      <c r="K46" s="33" t="str">
        <f t="shared" si="4"/>
        <v xml:space="preserve"> </v>
      </c>
      <c r="L46" s="96"/>
      <c r="M46" s="97"/>
      <c r="N46" s="97"/>
      <c r="O46" s="98"/>
      <c r="P46" s="98"/>
      <c r="Q46" s="99"/>
      <c r="R46" s="97"/>
      <c r="S46" s="111" t="s">
        <v>20</v>
      </c>
      <c r="T46" s="109"/>
    </row>
    <row r="47" spans="2:20" ht="25.5" customHeight="1" x14ac:dyDescent="0.35">
      <c r="B47" s="65">
        <v>41</v>
      </c>
      <c r="C47" s="78" t="s">
        <v>145</v>
      </c>
      <c r="D47" s="67">
        <v>30</v>
      </c>
      <c r="E47" s="79" t="s">
        <v>72</v>
      </c>
      <c r="F47" s="78" t="s">
        <v>146</v>
      </c>
      <c r="G47" s="70">
        <f t="shared" si="5"/>
        <v>900</v>
      </c>
      <c r="H47" s="70">
        <v>30</v>
      </c>
      <c r="I47" s="115"/>
      <c r="J47" s="22">
        <f t="shared" si="3"/>
        <v>0</v>
      </c>
      <c r="K47" s="33" t="str">
        <f t="shared" si="4"/>
        <v xml:space="preserve"> </v>
      </c>
      <c r="L47" s="96"/>
      <c r="M47" s="97"/>
      <c r="N47" s="97"/>
      <c r="O47" s="98"/>
      <c r="P47" s="98"/>
      <c r="Q47" s="99"/>
      <c r="R47" s="97"/>
      <c r="S47" s="111" t="s">
        <v>20</v>
      </c>
      <c r="T47" s="109"/>
    </row>
    <row r="48" spans="2:20" ht="28.25" customHeight="1" x14ac:dyDescent="0.35">
      <c r="B48" s="65">
        <v>42</v>
      </c>
      <c r="C48" s="78" t="s">
        <v>147</v>
      </c>
      <c r="D48" s="67">
        <v>10</v>
      </c>
      <c r="E48" s="79" t="s">
        <v>72</v>
      </c>
      <c r="F48" s="78" t="s">
        <v>148</v>
      </c>
      <c r="G48" s="70">
        <f t="shared" si="5"/>
        <v>300</v>
      </c>
      <c r="H48" s="70">
        <v>30</v>
      </c>
      <c r="I48" s="115"/>
      <c r="J48" s="22">
        <f t="shared" si="3"/>
        <v>0</v>
      </c>
      <c r="K48" s="33" t="str">
        <f t="shared" si="4"/>
        <v xml:space="preserve"> </v>
      </c>
      <c r="L48" s="96"/>
      <c r="M48" s="97"/>
      <c r="N48" s="97"/>
      <c r="O48" s="98"/>
      <c r="P48" s="98"/>
      <c r="Q48" s="99"/>
      <c r="R48" s="97"/>
      <c r="S48" s="111" t="s">
        <v>20</v>
      </c>
      <c r="T48" s="109"/>
    </row>
    <row r="49" spans="2:20" ht="29.4" customHeight="1" x14ac:dyDescent="0.35">
      <c r="B49" s="65">
        <v>43</v>
      </c>
      <c r="C49" s="78" t="s">
        <v>149</v>
      </c>
      <c r="D49" s="67">
        <v>30</v>
      </c>
      <c r="E49" s="79" t="s">
        <v>7</v>
      </c>
      <c r="F49" s="78" t="s">
        <v>150</v>
      </c>
      <c r="G49" s="70">
        <f t="shared" si="5"/>
        <v>570</v>
      </c>
      <c r="H49" s="70">
        <v>19</v>
      </c>
      <c r="I49" s="115"/>
      <c r="J49" s="22">
        <f t="shared" si="3"/>
        <v>0</v>
      </c>
      <c r="K49" s="33" t="str">
        <f t="shared" si="4"/>
        <v xml:space="preserve"> </v>
      </c>
      <c r="L49" s="96"/>
      <c r="M49" s="97"/>
      <c r="N49" s="97"/>
      <c r="O49" s="98"/>
      <c r="P49" s="98"/>
      <c r="Q49" s="99"/>
      <c r="R49" s="97"/>
      <c r="S49" s="111" t="s">
        <v>21</v>
      </c>
      <c r="T49" s="109"/>
    </row>
    <row r="50" spans="2:20" ht="28.5" customHeight="1" x14ac:dyDescent="0.35">
      <c r="B50" s="65">
        <v>44</v>
      </c>
      <c r="C50" s="78" t="s">
        <v>58</v>
      </c>
      <c r="D50" s="67">
        <v>30</v>
      </c>
      <c r="E50" s="76" t="s">
        <v>57</v>
      </c>
      <c r="F50" s="78" t="s">
        <v>209</v>
      </c>
      <c r="G50" s="70">
        <f t="shared" si="5"/>
        <v>600</v>
      </c>
      <c r="H50" s="70">
        <v>20</v>
      </c>
      <c r="I50" s="115"/>
      <c r="J50" s="22">
        <f t="shared" si="3"/>
        <v>0</v>
      </c>
      <c r="K50" s="33" t="str">
        <f t="shared" si="4"/>
        <v xml:space="preserve"> </v>
      </c>
      <c r="L50" s="96"/>
      <c r="M50" s="97"/>
      <c r="N50" s="97"/>
      <c r="O50" s="98"/>
      <c r="P50" s="98"/>
      <c r="Q50" s="99"/>
      <c r="R50" s="97"/>
      <c r="S50" s="111" t="s">
        <v>21</v>
      </c>
      <c r="T50" s="109"/>
    </row>
    <row r="51" spans="2:20" ht="36.75" customHeight="1" x14ac:dyDescent="0.35">
      <c r="B51" s="65">
        <v>45</v>
      </c>
      <c r="C51" s="78" t="s">
        <v>58</v>
      </c>
      <c r="D51" s="67">
        <v>2</v>
      </c>
      <c r="E51" s="76" t="s">
        <v>57</v>
      </c>
      <c r="F51" s="78" t="s">
        <v>210</v>
      </c>
      <c r="G51" s="70">
        <f t="shared" si="5"/>
        <v>50</v>
      </c>
      <c r="H51" s="70">
        <v>25</v>
      </c>
      <c r="I51" s="115"/>
      <c r="J51" s="22">
        <f t="shared" si="3"/>
        <v>0</v>
      </c>
      <c r="K51" s="33" t="str">
        <f t="shared" si="4"/>
        <v xml:space="preserve"> </v>
      </c>
      <c r="L51" s="96"/>
      <c r="M51" s="97"/>
      <c r="N51" s="97"/>
      <c r="O51" s="98"/>
      <c r="P51" s="98"/>
      <c r="Q51" s="99"/>
      <c r="R51" s="97"/>
      <c r="S51" s="111" t="s">
        <v>21</v>
      </c>
      <c r="T51" s="109"/>
    </row>
    <row r="52" spans="2:20" ht="40.5" customHeight="1" x14ac:dyDescent="0.35">
      <c r="B52" s="65">
        <v>46</v>
      </c>
      <c r="C52" s="78" t="s">
        <v>83</v>
      </c>
      <c r="D52" s="67">
        <v>40</v>
      </c>
      <c r="E52" s="76" t="s">
        <v>57</v>
      </c>
      <c r="F52" s="78" t="s">
        <v>153</v>
      </c>
      <c r="G52" s="70">
        <f t="shared" si="5"/>
        <v>740</v>
      </c>
      <c r="H52" s="70">
        <v>18.5</v>
      </c>
      <c r="I52" s="115"/>
      <c r="J52" s="22">
        <f t="shared" si="3"/>
        <v>0</v>
      </c>
      <c r="K52" s="33" t="str">
        <f t="shared" si="4"/>
        <v xml:space="preserve"> </v>
      </c>
      <c r="L52" s="96"/>
      <c r="M52" s="97"/>
      <c r="N52" s="97"/>
      <c r="O52" s="98"/>
      <c r="P52" s="98"/>
      <c r="Q52" s="99"/>
      <c r="R52" s="97"/>
      <c r="S52" s="111" t="s">
        <v>21</v>
      </c>
      <c r="T52" s="109"/>
    </row>
    <row r="53" spans="2:20" ht="20.399999999999999" customHeight="1" x14ac:dyDescent="0.35">
      <c r="B53" s="65">
        <v>47</v>
      </c>
      <c r="C53" s="78" t="s">
        <v>58</v>
      </c>
      <c r="D53" s="67">
        <v>20</v>
      </c>
      <c r="E53" s="79" t="s">
        <v>57</v>
      </c>
      <c r="F53" s="78" t="s">
        <v>154</v>
      </c>
      <c r="G53" s="70">
        <f t="shared" si="5"/>
        <v>340</v>
      </c>
      <c r="H53" s="70">
        <v>17</v>
      </c>
      <c r="I53" s="115"/>
      <c r="J53" s="22">
        <f t="shared" si="3"/>
        <v>0</v>
      </c>
      <c r="K53" s="33" t="str">
        <f t="shared" si="4"/>
        <v xml:space="preserve"> </v>
      </c>
      <c r="L53" s="96"/>
      <c r="M53" s="97"/>
      <c r="N53" s="97"/>
      <c r="O53" s="98"/>
      <c r="P53" s="98"/>
      <c r="Q53" s="99"/>
      <c r="R53" s="97"/>
      <c r="S53" s="111" t="s">
        <v>21</v>
      </c>
      <c r="T53" s="109"/>
    </row>
    <row r="54" spans="2:20" ht="20.399999999999999" customHeight="1" x14ac:dyDescent="0.35">
      <c r="B54" s="65">
        <v>48</v>
      </c>
      <c r="C54" s="78" t="s">
        <v>93</v>
      </c>
      <c r="D54" s="67">
        <v>20</v>
      </c>
      <c r="E54" s="79" t="s">
        <v>57</v>
      </c>
      <c r="F54" s="78" t="s">
        <v>102</v>
      </c>
      <c r="G54" s="70">
        <f t="shared" si="5"/>
        <v>2000</v>
      </c>
      <c r="H54" s="70">
        <v>100</v>
      </c>
      <c r="I54" s="115"/>
      <c r="J54" s="22">
        <f t="shared" si="3"/>
        <v>0</v>
      </c>
      <c r="K54" s="33" t="str">
        <f t="shared" si="4"/>
        <v xml:space="preserve"> </v>
      </c>
      <c r="L54" s="96"/>
      <c r="M54" s="97"/>
      <c r="N54" s="97"/>
      <c r="O54" s="98"/>
      <c r="P54" s="98"/>
      <c r="Q54" s="99"/>
      <c r="R54" s="97"/>
      <c r="S54" s="111" t="s">
        <v>21</v>
      </c>
      <c r="T54" s="109"/>
    </row>
    <row r="55" spans="2:20" ht="20.399999999999999" customHeight="1" x14ac:dyDescent="0.35">
      <c r="B55" s="65">
        <v>49</v>
      </c>
      <c r="C55" s="78" t="s">
        <v>59</v>
      </c>
      <c r="D55" s="67">
        <v>20</v>
      </c>
      <c r="E55" s="79" t="s">
        <v>57</v>
      </c>
      <c r="F55" s="78" t="s">
        <v>211</v>
      </c>
      <c r="G55" s="70">
        <f t="shared" si="5"/>
        <v>1180</v>
      </c>
      <c r="H55" s="70">
        <v>59</v>
      </c>
      <c r="I55" s="115"/>
      <c r="J55" s="22">
        <f t="shared" si="3"/>
        <v>0</v>
      </c>
      <c r="K55" s="33" t="str">
        <f t="shared" si="4"/>
        <v xml:space="preserve"> </v>
      </c>
      <c r="L55" s="96"/>
      <c r="M55" s="97"/>
      <c r="N55" s="97"/>
      <c r="O55" s="98"/>
      <c r="P55" s="98"/>
      <c r="Q55" s="99"/>
      <c r="R55" s="97"/>
      <c r="S55" s="111" t="s">
        <v>21</v>
      </c>
      <c r="T55" s="109"/>
    </row>
    <row r="56" spans="2:20" ht="39.75" customHeight="1" x14ac:dyDescent="0.35">
      <c r="B56" s="65">
        <v>50</v>
      </c>
      <c r="C56" s="78" t="s">
        <v>84</v>
      </c>
      <c r="D56" s="67">
        <v>20</v>
      </c>
      <c r="E56" s="79" t="s">
        <v>8</v>
      </c>
      <c r="F56" s="78" t="s">
        <v>98</v>
      </c>
      <c r="G56" s="70">
        <f t="shared" si="5"/>
        <v>180</v>
      </c>
      <c r="H56" s="70">
        <v>9</v>
      </c>
      <c r="I56" s="115"/>
      <c r="J56" s="22">
        <f t="shared" ref="J56:J80" si="6">D56*I56</f>
        <v>0</v>
      </c>
      <c r="K56" s="33" t="str">
        <f t="shared" ref="K56:K80" si="7">IF(ISNUMBER(I56), IF(I56&gt;H56,"NEVYHOVUJE","VYHOVUJE")," ")</f>
        <v xml:space="preserve"> </v>
      </c>
      <c r="L56" s="96"/>
      <c r="M56" s="97"/>
      <c r="N56" s="97"/>
      <c r="O56" s="98"/>
      <c r="P56" s="98"/>
      <c r="Q56" s="99"/>
      <c r="R56" s="97"/>
      <c r="S56" s="111" t="s">
        <v>21</v>
      </c>
      <c r="T56" s="109"/>
    </row>
    <row r="57" spans="2:20" ht="21.75" customHeight="1" x14ac:dyDescent="0.35">
      <c r="B57" s="65">
        <v>51</v>
      </c>
      <c r="C57" s="78" t="s">
        <v>158</v>
      </c>
      <c r="D57" s="67">
        <v>2</v>
      </c>
      <c r="E57" s="79" t="s">
        <v>8</v>
      </c>
      <c r="F57" s="78" t="s">
        <v>213</v>
      </c>
      <c r="G57" s="70">
        <f t="shared" si="5"/>
        <v>90</v>
      </c>
      <c r="H57" s="70">
        <v>45</v>
      </c>
      <c r="I57" s="115"/>
      <c r="J57" s="22">
        <f t="shared" si="6"/>
        <v>0</v>
      </c>
      <c r="K57" s="33" t="str">
        <f t="shared" si="7"/>
        <v xml:space="preserve"> </v>
      </c>
      <c r="L57" s="96"/>
      <c r="M57" s="97"/>
      <c r="N57" s="97"/>
      <c r="O57" s="98"/>
      <c r="P57" s="98"/>
      <c r="Q57" s="99"/>
      <c r="R57" s="97"/>
      <c r="S57" s="111" t="s">
        <v>22</v>
      </c>
      <c r="T57" s="109"/>
    </row>
    <row r="58" spans="2:20" ht="21.75" customHeight="1" x14ac:dyDescent="0.35">
      <c r="B58" s="65">
        <v>52</v>
      </c>
      <c r="C58" s="78" t="s">
        <v>160</v>
      </c>
      <c r="D58" s="67">
        <v>2</v>
      </c>
      <c r="E58" s="79" t="s">
        <v>8</v>
      </c>
      <c r="F58" s="78" t="s">
        <v>212</v>
      </c>
      <c r="G58" s="70">
        <f t="shared" si="5"/>
        <v>120</v>
      </c>
      <c r="H58" s="70">
        <v>60</v>
      </c>
      <c r="I58" s="115"/>
      <c r="J58" s="22">
        <f t="shared" si="6"/>
        <v>0</v>
      </c>
      <c r="K58" s="33" t="str">
        <f t="shared" si="7"/>
        <v xml:space="preserve"> </v>
      </c>
      <c r="L58" s="96"/>
      <c r="M58" s="97"/>
      <c r="N58" s="97"/>
      <c r="O58" s="98"/>
      <c r="P58" s="98"/>
      <c r="Q58" s="99"/>
      <c r="R58" s="97"/>
      <c r="S58" s="111" t="s">
        <v>22</v>
      </c>
      <c r="T58" s="109"/>
    </row>
    <row r="59" spans="2:20" ht="21.75" customHeight="1" x14ac:dyDescent="0.35">
      <c r="B59" s="65">
        <v>53</v>
      </c>
      <c r="C59" s="78" t="s">
        <v>162</v>
      </c>
      <c r="D59" s="67">
        <v>2</v>
      </c>
      <c r="E59" s="79" t="s">
        <v>8</v>
      </c>
      <c r="F59" s="78" t="s">
        <v>77</v>
      </c>
      <c r="G59" s="70">
        <f t="shared" si="5"/>
        <v>70</v>
      </c>
      <c r="H59" s="70">
        <v>35</v>
      </c>
      <c r="I59" s="115"/>
      <c r="J59" s="22">
        <f t="shared" si="6"/>
        <v>0</v>
      </c>
      <c r="K59" s="33" t="str">
        <f t="shared" si="7"/>
        <v xml:space="preserve"> </v>
      </c>
      <c r="L59" s="96"/>
      <c r="M59" s="97"/>
      <c r="N59" s="97"/>
      <c r="O59" s="98"/>
      <c r="P59" s="98"/>
      <c r="Q59" s="99"/>
      <c r="R59" s="97"/>
      <c r="S59" s="111" t="s">
        <v>23</v>
      </c>
      <c r="T59" s="109"/>
    </row>
    <row r="60" spans="2:20" ht="22.5" customHeight="1" x14ac:dyDescent="0.35">
      <c r="B60" s="65">
        <v>54</v>
      </c>
      <c r="C60" s="78" t="s">
        <v>66</v>
      </c>
      <c r="D60" s="67">
        <v>2</v>
      </c>
      <c r="E60" s="79" t="s">
        <v>8</v>
      </c>
      <c r="F60" s="78" t="s">
        <v>77</v>
      </c>
      <c r="G60" s="70">
        <f t="shared" si="5"/>
        <v>118</v>
      </c>
      <c r="H60" s="70">
        <v>59</v>
      </c>
      <c r="I60" s="115"/>
      <c r="J60" s="22">
        <f t="shared" si="6"/>
        <v>0</v>
      </c>
      <c r="K60" s="33" t="str">
        <f t="shared" si="7"/>
        <v xml:space="preserve"> </v>
      </c>
      <c r="L60" s="96"/>
      <c r="M60" s="97"/>
      <c r="N60" s="97"/>
      <c r="O60" s="98"/>
      <c r="P60" s="98"/>
      <c r="Q60" s="99"/>
      <c r="R60" s="97"/>
      <c r="S60" s="111" t="s">
        <v>23</v>
      </c>
      <c r="T60" s="109"/>
    </row>
    <row r="61" spans="2:20" ht="22.5" customHeight="1" x14ac:dyDescent="0.35">
      <c r="B61" s="65">
        <v>55</v>
      </c>
      <c r="C61" s="78" t="s">
        <v>164</v>
      </c>
      <c r="D61" s="67">
        <v>3</v>
      </c>
      <c r="E61" s="79" t="s">
        <v>8</v>
      </c>
      <c r="F61" s="78" t="s">
        <v>214</v>
      </c>
      <c r="G61" s="70">
        <f t="shared" si="5"/>
        <v>108</v>
      </c>
      <c r="H61" s="70">
        <v>36</v>
      </c>
      <c r="I61" s="115"/>
      <c r="J61" s="22">
        <f t="shared" si="6"/>
        <v>0</v>
      </c>
      <c r="K61" s="33" t="str">
        <f t="shared" si="7"/>
        <v xml:space="preserve"> </v>
      </c>
      <c r="L61" s="96"/>
      <c r="M61" s="97"/>
      <c r="N61" s="97"/>
      <c r="O61" s="98"/>
      <c r="P61" s="98"/>
      <c r="Q61" s="99"/>
      <c r="R61" s="97"/>
      <c r="S61" s="111" t="s">
        <v>31</v>
      </c>
      <c r="T61" s="109"/>
    </row>
    <row r="62" spans="2:20" ht="19.25" customHeight="1" x14ac:dyDescent="0.35">
      <c r="B62" s="65">
        <v>56</v>
      </c>
      <c r="C62" s="78" t="s">
        <v>67</v>
      </c>
      <c r="D62" s="67">
        <v>2</v>
      </c>
      <c r="E62" s="79" t="s">
        <v>8</v>
      </c>
      <c r="F62" s="78" t="s">
        <v>166</v>
      </c>
      <c r="G62" s="70">
        <f t="shared" si="5"/>
        <v>70</v>
      </c>
      <c r="H62" s="70">
        <v>35</v>
      </c>
      <c r="I62" s="115"/>
      <c r="J62" s="22">
        <f t="shared" si="6"/>
        <v>0</v>
      </c>
      <c r="K62" s="33" t="str">
        <f t="shared" si="7"/>
        <v xml:space="preserve"> </v>
      </c>
      <c r="L62" s="96"/>
      <c r="M62" s="97"/>
      <c r="N62" s="97"/>
      <c r="O62" s="98"/>
      <c r="P62" s="98"/>
      <c r="Q62" s="99"/>
      <c r="R62" s="97"/>
      <c r="S62" s="111" t="s">
        <v>10</v>
      </c>
      <c r="T62" s="109"/>
    </row>
    <row r="63" spans="2:20" ht="19.25" customHeight="1" x14ac:dyDescent="0.35">
      <c r="B63" s="65">
        <v>57</v>
      </c>
      <c r="C63" s="78" t="s">
        <v>167</v>
      </c>
      <c r="D63" s="67">
        <v>2</v>
      </c>
      <c r="E63" s="79" t="s">
        <v>8</v>
      </c>
      <c r="F63" s="78" t="s">
        <v>168</v>
      </c>
      <c r="G63" s="70">
        <f t="shared" si="5"/>
        <v>32</v>
      </c>
      <c r="H63" s="70">
        <v>16</v>
      </c>
      <c r="I63" s="115"/>
      <c r="J63" s="22">
        <f t="shared" si="6"/>
        <v>0</v>
      </c>
      <c r="K63" s="33" t="str">
        <f t="shared" si="7"/>
        <v xml:space="preserve"> </v>
      </c>
      <c r="L63" s="96"/>
      <c r="M63" s="97"/>
      <c r="N63" s="97"/>
      <c r="O63" s="98"/>
      <c r="P63" s="98"/>
      <c r="Q63" s="99"/>
      <c r="R63" s="97"/>
      <c r="S63" s="111" t="s">
        <v>10</v>
      </c>
      <c r="T63" s="109"/>
    </row>
    <row r="64" spans="2:20" ht="19.25" customHeight="1" x14ac:dyDescent="0.35">
      <c r="B64" s="65">
        <v>58</v>
      </c>
      <c r="C64" s="78" t="s">
        <v>169</v>
      </c>
      <c r="D64" s="67">
        <v>1</v>
      </c>
      <c r="E64" s="79" t="s">
        <v>8</v>
      </c>
      <c r="F64" s="78" t="s">
        <v>170</v>
      </c>
      <c r="G64" s="70">
        <f t="shared" si="5"/>
        <v>70</v>
      </c>
      <c r="H64" s="70">
        <v>70</v>
      </c>
      <c r="I64" s="115"/>
      <c r="J64" s="22">
        <f t="shared" si="6"/>
        <v>0</v>
      </c>
      <c r="K64" s="33" t="str">
        <f t="shared" si="7"/>
        <v xml:space="preserve"> </v>
      </c>
      <c r="L64" s="96"/>
      <c r="M64" s="97"/>
      <c r="N64" s="97"/>
      <c r="O64" s="98"/>
      <c r="P64" s="98"/>
      <c r="Q64" s="99"/>
      <c r="R64" s="97"/>
      <c r="S64" s="111" t="s">
        <v>10</v>
      </c>
      <c r="T64" s="109"/>
    </row>
    <row r="65" spans="2:20" ht="19.25" customHeight="1" x14ac:dyDescent="0.35">
      <c r="B65" s="65">
        <v>59</v>
      </c>
      <c r="C65" s="78" t="s">
        <v>25</v>
      </c>
      <c r="D65" s="67">
        <v>100</v>
      </c>
      <c r="E65" s="79" t="s">
        <v>8</v>
      </c>
      <c r="F65" s="78" t="s">
        <v>85</v>
      </c>
      <c r="G65" s="70">
        <f t="shared" si="5"/>
        <v>1500</v>
      </c>
      <c r="H65" s="70">
        <v>15</v>
      </c>
      <c r="I65" s="115"/>
      <c r="J65" s="22">
        <f t="shared" si="6"/>
        <v>0</v>
      </c>
      <c r="K65" s="33" t="str">
        <f t="shared" si="7"/>
        <v xml:space="preserve"> </v>
      </c>
      <c r="L65" s="96"/>
      <c r="M65" s="97"/>
      <c r="N65" s="97"/>
      <c r="O65" s="98"/>
      <c r="P65" s="98"/>
      <c r="Q65" s="99"/>
      <c r="R65" s="97"/>
      <c r="S65" s="111" t="s">
        <v>26</v>
      </c>
      <c r="T65" s="109"/>
    </row>
    <row r="66" spans="2:20" ht="19.25" customHeight="1" x14ac:dyDescent="0.35">
      <c r="B66" s="65">
        <v>60</v>
      </c>
      <c r="C66" s="78" t="s">
        <v>25</v>
      </c>
      <c r="D66" s="67">
        <v>30</v>
      </c>
      <c r="E66" s="79" t="s">
        <v>8</v>
      </c>
      <c r="F66" s="78" t="s">
        <v>171</v>
      </c>
      <c r="G66" s="70">
        <f t="shared" si="5"/>
        <v>444</v>
      </c>
      <c r="H66" s="70">
        <v>14.8</v>
      </c>
      <c r="I66" s="115"/>
      <c r="J66" s="22">
        <f t="shared" si="6"/>
        <v>0</v>
      </c>
      <c r="K66" s="33" t="str">
        <f t="shared" si="7"/>
        <v xml:space="preserve"> </v>
      </c>
      <c r="L66" s="96"/>
      <c r="M66" s="97"/>
      <c r="N66" s="97"/>
      <c r="O66" s="98"/>
      <c r="P66" s="98"/>
      <c r="Q66" s="99"/>
      <c r="R66" s="97"/>
      <c r="S66" s="111" t="s">
        <v>26</v>
      </c>
      <c r="T66" s="109"/>
    </row>
    <row r="67" spans="2:20" ht="19.25" customHeight="1" x14ac:dyDescent="0.35">
      <c r="B67" s="65">
        <v>61</v>
      </c>
      <c r="C67" s="78" t="s">
        <v>27</v>
      </c>
      <c r="D67" s="67">
        <v>6</v>
      </c>
      <c r="E67" s="79" t="s">
        <v>8</v>
      </c>
      <c r="F67" s="78" t="s">
        <v>29</v>
      </c>
      <c r="G67" s="70">
        <f t="shared" si="5"/>
        <v>84</v>
      </c>
      <c r="H67" s="70">
        <v>14</v>
      </c>
      <c r="I67" s="115"/>
      <c r="J67" s="22">
        <f t="shared" si="6"/>
        <v>0</v>
      </c>
      <c r="K67" s="33" t="str">
        <f t="shared" si="7"/>
        <v xml:space="preserve"> </v>
      </c>
      <c r="L67" s="96"/>
      <c r="M67" s="97"/>
      <c r="N67" s="97"/>
      <c r="O67" s="98"/>
      <c r="P67" s="98"/>
      <c r="Q67" s="99"/>
      <c r="R67" s="97"/>
      <c r="S67" s="111" t="s">
        <v>28</v>
      </c>
      <c r="T67" s="109"/>
    </row>
    <row r="68" spans="2:20" ht="19.25" customHeight="1" x14ac:dyDescent="0.35">
      <c r="B68" s="65">
        <v>62</v>
      </c>
      <c r="C68" s="78" t="s">
        <v>52</v>
      </c>
      <c r="D68" s="67">
        <v>3</v>
      </c>
      <c r="E68" s="79" t="s">
        <v>8</v>
      </c>
      <c r="F68" s="78" t="s">
        <v>53</v>
      </c>
      <c r="G68" s="70">
        <f t="shared" si="5"/>
        <v>21</v>
      </c>
      <c r="H68" s="70">
        <v>7</v>
      </c>
      <c r="I68" s="115"/>
      <c r="J68" s="22">
        <f t="shared" si="6"/>
        <v>0</v>
      </c>
      <c r="K68" s="33" t="str">
        <f t="shared" si="7"/>
        <v xml:space="preserve"> </v>
      </c>
      <c r="L68" s="96"/>
      <c r="M68" s="97"/>
      <c r="N68" s="97"/>
      <c r="O68" s="98"/>
      <c r="P68" s="98"/>
      <c r="Q68" s="99"/>
      <c r="R68" s="97"/>
      <c r="S68" s="111" t="s">
        <v>26</v>
      </c>
      <c r="T68" s="109"/>
    </row>
    <row r="69" spans="2:20" ht="23.4" customHeight="1" x14ac:dyDescent="0.35">
      <c r="B69" s="65">
        <v>63</v>
      </c>
      <c r="C69" s="78" t="s">
        <v>172</v>
      </c>
      <c r="D69" s="67">
        <v>3</v>
      </c>
      <c r="E69" s="79" t="s">
        <v>7</v>
      </c>
      <c r="F69" s="78" t="s">
        <v>173</v>
      </c>
      <c r="G69" s="70">
        <f t="shared" si="5"/>
        <v>30</v>
      </c>
      <c r="H69" s="70">
        <v>10</v>
      </c>
      <c r="I69" s="115"/>
      <c r="J69" s="22">
        <f t="shared" si="6"/>
        <v>0</v>
      </c>
      <c r="K69" s="33" t="str">
        <f t="shared" si="7"/>
        <v xml:space="preserve"> </v>
      </c>
      <c r="L69" s="96"/>
      <c r="M69" s="97"/>
      <c r="N69" s="97"/>
      <c r="O69" s="98"/>
      <c r="P69" s="98"/>
      <c r="Q69" s="99"/>
      <c r="R69" s="97"/>
      <c r="S69" s="111" t="s">
        <v>10</v>
      </c>
      <c r="T69" s="109"/>
    </row>
    <row r="70" spans="2:20" ht="23.4" customHeight="1" x14ac:dyDescent="0.35">
      <c r="B70" s="65">
        <v>64</v>
      </c>
      <c r="C70" s="78" t="s">
        <v>174</v>
      </c>
      <c r="D70" s="67">
        <v>10</v>
      </c>
      <c r="E70" s="79" t="s">
        <v>8</v>
      </c>
      <c r="F70" s="78" t="s">
        <v>175</v>
      </c>
      <c r="G70" s="70">
        <f t="shared" si="5"/>
        <v>60</v>
      </c>
      <c r="H70" s="70">
        <v>6</v>
      </c>
      <c r="I70" s="115"/>
      <c r="J70" s="22">
        <f t="shared" si="6"/>
        <v>0</v>
      </c>
      <c r="K70" s="33" t="str">
        <f t="shared" si="7"/>
        <v xml:space="preserve"> </v>
      </c>
      <c r="L70" s="96"/>
      <c r="M70" s="97"/>
      <c r="N70" s="97"/>
      <c r="O70" s="98"/>
      <c r="P70" s="98"/>
      <c r="Q70" s="99"/>
      <c r="R70" s="97"/>
      <c r="S70" s="111" t="s">
        <v>10</v>
      </c>
      <c r="T70" s="109"/>
    </row>
    <row r="71" spans="2:20" ht="23.4" customHeight="1" thickBot="1" x14ac:dyDescent="0.4">
      <c r="B71" s="83">
        <v>65</v>
      </c>
      <c r="C71" s="84" t="s">
        <v>94</v>
      </c>
      <c r="D71" s="85">
        <v>8</v>
      </c>
      <c r="E71" s="86" t="s">
        <v>8</v>
      </c>
      <c r="F71" s="84" t="s">
        <v>95</v>
      </c>
      <c r="G71" s="87">
        <f t="shared" si="5"/>
        <v>240</v>
      </c>
      <c r="H71" s="87">
        <v>30</v>
      </c>
      <c r="I71" s="116"/>
      <c r="J71" s="38">
        <f t="shared" si="6"/>
        <v>0</v>
      </c>
      <c r="K71" s="39" t="str">
        <f t="shared" si="7"/>
        <v xml:space="preserve"> </v>
      </c>
      <c r="L71" s="100"/>
      <c r="M71" s="101"/>
      <c r="N71" s="101"/>
      <c r="O71" s="102"/>
      <c r="P71" s="102"/>
      <c r="Q71" s="103"/>
      <c r="R71" s="101"/>
      <c r="S71" s="112" t="s">
        <v>10</v>
      </c>
      <c r="T71" s="109"/>
    </row>
    <row r="72" spans="2:20" ht="44.25" customHeight="1" thickTop="1" x14ac:dyDescent="0.35">
      <c r="B72" s="88">
        <v>66</v>
      </c>
      <c r="C72" s="89" t="s">
        <v>11</v>
      </c>
      <c r="D72" s="90">
        <v>800</v>
      </c>
      <c r="E72" s="91" t="s">
        <v>12</v>
      </c>
      <c r="F72" s="89" t="s">
        <v>70</v>
      </c>
      <c r="G72" s="92">
        <f t="shared" si="5"/>
        <v>12800</v>
      </c>
      <c r="H72" s="92">
        <v>16</v>
      </c>
      <c r="I72" s="117"/>
      <c r="J72" s="32">
        <f t="shared" si="6"/>
        <v>0</v>
      </c>
      <c r="K72" s="34" t="str">
        <f t="shared" si="7"/>
        <v xml:space="preserve"> </v>
      </c>
      <c r="L72" s="93" t="s">
        <v>50</v>
      </c>
      <c r="M72" s="94"/>
      <c r="N72" s="94"/>
      <c r="O72" s="93" t="s">
        <v>187</v>
      </c>
      <c r="P72" s="93" t="s">
        <v>189</v>
      </c>
      <c r="Q72" s="95">
        <v>14</v>
      </c>
      <c r="R72" s="94"/>
      <c r="S72" s="113" t="s">
        <v>13</v>
      </c>
      <c r="T72" s="109"/>
    </row>
    <row r="73" spans="2:20" ht="45.75" customHeight="1" x14ac:dyDescent="0.35">
      <c r="B73" s="65">
        <v>67</v>
      </c>
      <c r="C73" s="78" t="s">
        <v>86</v>
      </c>
      <c r="D73" s="67">
        <v>180</v>
      </c>
      <c r="E73" s="79" t="s">
        <v>14</v>
      </c>
      <c r="F73" s="78" t="s">
        <v>215</v>
      </c>
      <c r="G73" s="70">
        <f t="shared" si="5"/>
        <v>6300</v>
      </c>
      <c r="H73" s="70">
        <v>35</v>
      </c>
      <c r="I73" s="115"/>
      <c r="J73" s="22">
        <f t="shared" si="6"/>
        <v>0</v>
      </c>
      <c r="K73" s="33" t="str">
        <f t="shared" si="7"/>
        <v xml:space="preserve"> </v>
      </c>
      <c r="L73" s="96"/>
      <c r="M73" s="97"/>
      <c r="N73" s="97"/>
      <c r="O73" s="104"/>
      <c r="P73" s="105"/>
      <c r="Q73" s="99"/>
      <c r="R73" s="97"/>
      <c r="S73" s="111" t="s">
        <v>9</v>
      </c>
      <c r="T73" s="109"/>
    </row>
    <row r="74" spans="2:20" ht="42.75" customHeight="1" x14ac:dyDescent="0.35">
      <c r="B74" s="65">
        <v>68</v>
      </c>
      <c r="C74" s="78" t="s">
        <v>87</v>
      </c>
      <c r="D74" s="67">
        <v>20</v>
      </c>
      <c r="E74" s="79" t="s">
        <v>8</v>
      </c>
      <c r="F74" s="78" t="s">
        <v>105</v>
      </c>
      <c r="G74" s="70">
        <f t="shared" si="5"/>
        <v>700</v>
      </c>
      <c r="H74" s="70">
        <v>35</v>
      </c>
      <c r="I74" s="115"/>
      <c r="J74" s="22">
        <f t="shared" si="6"/>
        <v>0</v>
      </c>
      <c r="K74" s="33" t="str">
        <f t="shared" si="7"/>
        <v xml:space="preserve"> </v>
      </c>
      <c r="L74" s="96"/>
      <c r="M74" s="97"/>
      <c r="N74" s="97"/>
      <c r="O74" s="104"/>
      <c r="P74" s="105"/>
      <c r="Q74" s="99"/>
      <c r="R74" s="97"/>
      <c r="S74" s="111" t="s">
        <v>15</v>
      </c>
      <c r="T74" s="109"/>
    </row>
    <row r="75" spans="2:20" ht="37.5" customHeight="1" x14ac:dyDescent="0.35">
      <c r="B75" s="65">
        <v>69</v>
      </c>
      <c r="C75" s="78" t="s">
        <v>87</v>
      </c>
      <c r="D75" s="67">
        <v>20</v>
      </c>
      <c r="E75" s="79" t="s">
        <v>8</v>
      </c>
      <c r="F75" s="78" t="s">
        <v>106</v>
      </c>
      <c r="G75" s="70">
        <f t="shared" si="5"/>
        <v>1000</v>
      </c>
      <c r="H75" s="70">
        <v>50</v>
      </c>
      <c r="I75" s="115"/>
      <c r="J75" s="22">
        <f t="shared" si="6"/>
        <v>0</v>
      </c>
      <c r="K75" s="33" t="str">
        <f t="shared" si="7"/>
        <v xml:space="preserve"> </v>
      </c>
      <c r="L75" s="96"/>
      <c r="M75" s="97"/>
      <c r="N75" s="97"/>
      <c r="O75" s="104"/>
      <c r="P75" s="105"/>
      <c r="Q75" s="99"/>
      <c r="R75" s="97"/>
      <c r="S75" s="111" t="s">
        <v>15</v>
      </c>
      <c r="T75" s="109"/>
    </row>
    <row r="76" spans="2:20" ht="42" customHeight="1" x14ac:dyDescent="0.35">
      <c r="B76" s="65">
        <v>70</v>
      </c>
      <c r="C76" s="78" t="s">
        <v>55</v>
      </c>
      <c r="D76" s="67">
        <v>10</v>
      </c>
      <c r="E76" s="79" t="s">
        <v>8</v>
      </c>
      <c r="F76" s="78" t="s">
        <v>107</v>
      </c>
      <c r="G76" s="70">
        <f t="shared" si="5"/>
        <v>600</v>
      </c>
      <c r="H76" s="70">
        <v>60</v>
      </c>
      <c r="I76" s="115"/>
      <c r="J76" s="22">
        <f t="shared" si="6"/>
        <v>0</v>
      </c>
      <c r="K76" s="33" t="str">
        <f t="shared" si="7"/>
        <v xml:space="preserve"> </v>
      </c>
      <c r="L76" s="96"/>
      <c r="M76" s="97"/>
      <c r="N76" s="97"/>
      <c r="O76" s="104"/>
      <c r="P76" s="105"/>
      <c r="Q76" s="99"/>
      <c r="R76" s="97"/>
      <c r="S76" s="111" t="s">
        <v>15</v>
      </c>
      <c r="T76" s="109"/>
    </row>
    <row r="77" spans="2:20" ht="45.65" customHeight="1" x14ac:dyDescent="0.35">
      <c r="B77" s="65">
        <v>71</v>
      </c>
      <c r="C77" s="78" t="s">
        <v>75</v>
      </c>
      <c r="D77" s="67">
        <v>20</v>
      </c>
      <c r="E77" s="79" t="s">
        <v>8</v>
      </c>
      <c r="F77" s="78" t="s">
        <v>109</v>
      </c>
      <c r="G77" s="70">
        <f t="shared" si="5"/>
        <v>1000</v>
      </c>
      <c r="H77" s="70">
        <v>50</v>
      </c>
      <c r="I77" s="115"/>
      <c r="J77" s="22">
        <f t="shared" si="6"/>
        <v>0</v>
      </c>
      <c r="K77" s="33" t="str">
        <f t="shared" si="7"/>
        <v xml:space="preserve"> </v>
      </c>
      <c r="L77" s="96"/>
      <c r="M77" s="97"/>
      <c r="N77" s="97"/>
      <c r="O77" s="104"/>
      <c r="P77" s="105"/>
      <c r="Q77" s="99"/>
      <c r="R77" s="97"/>
      <c r="S77" s="111" t="s">
        <v>10</v>
      </c>
      <c r="T77" s="109"/>
    </row>
    <row r="78" spans="2:20" ht="45.65" customHeight="1" x14ac:dyDescent="0.35">
      <c r="B78" s="65">
        <v>72</v>
      </c>
      <c r="C78" s="78" t="s">
        <v>195</v>
      </c>
      <c r="D78" s="67">
        <v>40</v>
      </c>
      <c r="E78" s="79" t="s">
        <v>8</v>
      </c>
      <c r="F78" s="78" t="s">
        <v>110</v>
      </c>
      <c r="G78" s="70">
        <f t="shared" si="5"/>
        <v>1000</v>
      </c>
      <c r="H78" s="70">
        <v>25</v>
      </c>
      <c r="I78" s="115"/>
      <c r="J78" s="22">
        <f t="shared" si="6"/>
        <v>0</v>
      </c>
      <c r="K78" s="33" t="str">
        <f t="shared" si="7"/>
        <v xml:space="preserve"> </v>
      </c>
      <c r="L78" s="96"/>
      <c r="M78" s="97"/>
      <c r="N78" s="97"/>
      <c r="O78" s="104"/>
      <c r="P78" s="105"/>
      <c r="Q78" s="99"/>
      <c r="R78" s="97"/>
      <c r="S78" s="111" t="s">
        <v>10</v>
      </c>
      <c r="T78" s="109"/>
    </row>
    <row r="79" spans="2:20" ht="59.4" customHeight="1" x14ac:dyDescent="0.35">
      <c r="B79" s="65">
        <v>73</v>
      </c>
      <c r="C79" s="78" t="s">
        <v>88</v>
      </c>
      <c r="D79" s="67">
        <v>20</v>
      </c>
      <c r="E79" s="79" t="s">
        <v>8</v>
      </c>
      <c r="F79" s="78" t="s">
        <v>216</v>
      </c>
      <c r="G79" s="70">
        <f t="shared" si="5"/>
        <v>760</v>
      </c>
      <c r="H79" s="70">
        <v>38</v>
      </c>
      <c r="I79" s="115"/>
      <c r="J79" s="22">
        <f t="shared" si="6"/>
        <v>0</v>
      </c>
      <c r="K79" s="33" t="str">
        <f t="shared" si="7"/>
        <v xml:space="preserve"> </v>
      </c>
      <c r="L79" s="96"/>
      <c r="M79" s="97"/>
      <c r="N79" s="97"/>
      <c r="O79" s="104"/>
      <c r="P79" s="105"/>
      <c r="Q79" s="99"/>
      <c r="R79" s="97"/>
      <c r="S79" s="111" t="s">
        <v>30</v>
      </c>
      <c r="T79" s="109"/>
    </row>
    <row r="80" spans="2:20" ht="39.65" customHeight="1" x14ac:dyDescent="0.35">
      <c r="B80" s="65">
        <v>74</v>
      </c>
      <c r="C80" s="78" t="s">
        <v>78</v>
      </c>
      <c r="D80" s="67">
        <v>20</v>
      </c>
      <c r="E80" s="79" t="s">
        <v>8</v>
      </c>
      <c r="F80" s="78" t="s">
        <v>217</v>
      </c>
      <c r="G80" s="70">
        <f t="shared" si="5"/>
        <v>480</v>
      </c>
      <c r="H80" s="70">
        <v>24</v>
      </c>
      <c r="I80" s="115"/>
      <c r="J80" s="22">
        <f t="shared" si="6"/>
        <v>0</v>
      </c>
      <c r="K80" s="33" t="str">
        <f t="shared" si="7"/>
        <v xml:space="preserve"> </v>
      </c>
      <c r="L80" s="96"/>
      <c r="M80" s="97"/>
      <c r="N80" s="97"/>
      <c r="O80" s="104"/>
      <c r="P80" s="105"/>
      <c r="Q80" s="99"/>
      <c r="R80" s="97"/>
      <c r="S80" s="111" t="s">
        <v>30</v>
      </c>
      <c r="T80" s="109"/>
    </row>
    <row r="81" spans="2:20" ht="25.5" customHeight="1" x14ac:dyDescent="0.35">
      <c r="B81" s="65">
        <v>75</v>
      </c>
      <c r="C81" s="78" t="s">
        <v>89</v>
      </c>
      <c r="D81" s="67">
        <v>20</v>
      </c>
      <c r="E81" s="79" t="s">
        <v>8</v>
      </c>
      <c r="F81" s="78" t="s">
        <v>218</v>
      </c>
      <c r="G81" s="70">
        <f t="shared" si="5"/>
        <v>840</v>
      </c>
      <c r="H81" s="70">
        <v>42</v>
      </c>
      <c r="I81" s="115"/>
      <c r="J81" s="22">
        <f t="shared" ref="J81:J130" si="8">D81*I81</f>
        <v>0</v>
      </c>
      <c r="K81" s="33" t="str">
        <f t="shared" ref="K81:K130" si="9">IF(ISNUMBER(I81), IF(I81&gt;H81,"NEVYHOVUJE","VYHOVUJE")," ")</f>
        <v xml:space="preserve"> </v>
      </c>
      <c r="L81" s="96"/>
      <c r="M81" s="97"/>
      <c r="N81" s="97"/>
      <c r="O81" s="104"/>
      <c r="P81" s="105"/>
      <c r="Q81" s="99"/>
      <c r="R81" s="97"/>
      <c r="S81" s="111" t="s">
        <v>10</v>
      </c>
      <c r="T81" s="109"/>
    </row>
    <row r="82" spans="2:20" ht="39.75" customHeight="1" x14ac:dyDescent="0.35">
      <c r="B82" s="65">
        <v>76</v>
      </c>
      <c r="C82" s="78" t="s">
        <v>54</v>
      </c>
      <c r="D82" s="67">
        <v>20</v>
      </c>
      <c r="E82" s="79" t="s">
        <v>8</v>
      </c>
      <c r="F82" s="78" t="s">
        <v>79</v>
      </c>
      <c r="G82" s="70">
        <f t="shared" si="5"/>
        <v>700</v>
      </c>
      <c r="H82" s="70">
        <v>35</v>
      </c>
      <c r="I82" s="115"/>
      <c r="J82" s="22">
        <f t="shared" si="8"/>
        <v>0</v>
      </c>
      <c r="K82" s="33" t="str">
        <f t="shared" si="9"/>
        <v xml:space="preserve"> </v>
      </c>
      <c r="L82" s="96"/>
      <c r="M82" s="97"/>
      <c r="N82" s="97"/>
      <c r="O82" s="104"/>
      <c r="P82" s="105"/>
      <c r="Q82" s="99"/>
      <c r="R82" s="97"/>
      <c r="S82" s="111" t="s">
        <v>10</v>
      </c>
      <c r="T82" s="109"/>
    </row>
    <row r="83" spans="2:20" ht="30" customHeight="1" x14ac:dyDescent="0.35">
      <c r="B83" s="65">
        <v>77</v>
      </c>
      <c r="C83" s="78" t="s">
        <v>176</v>
      </c>
      <c r="D83" s="67">
        <v>20</v>
      </c>
      <c r="E83" s="79" t="s">
        <v>8</v>
      </c>
      <c r="F83" s="78" t="s">
        <v>177</v>
      </c>
      <c r="G83" s="70">
        <f t="shared" si="5"/>
        <v>640</v>
      </c>
      <c r="H83" s="70">
        <v>32</v>
      </c>
      <c r="I83" s="115"/>
      <c r="J83" s="22">
        <f t="shared" si="8"/>
        <v>0</v>
      </c>
      <c r="K83" s="33" t="str">
        <f t="shared" si="9"/>
        <v xml:space="preserve"> </v>
      </c>
      <c r="L83" s="96"/>
      <c r="M83" s="97"/>
      <c r="N83" s="97"/>
      <c r="O83" s="104"/>
      <c r="P83" s="105"/>
      <c r="Q83" s="99"/>
      <c r="R83" s="97"/>
      <c r="S83" s="111" t="s">
        <v>10</v>
      </c>
      <c r="T83" s="109"/>
    </row>
    <row r="84" spans="2:20" ht="44.4" customHeight="1" x14ac:dyDescent="0.35">
      <c r="B84" s="65">
        <v>78</v>
      </c>
      <c r="C84" s="78" t="s">
        <v>90</v>
      </c>
      <c r="D84" s="67">
        <v>50</v>
      </c>
      <c r="E84" s="79" t="s">
        <v>8</v>
      </c>
      <c r="F84" s="78" t="s">
        <v>201</v>
      </c>
      <c r="G84" s="70">
        <f t="shared" si="5"/>
        <v>1750</v>
      </c>
      <c r="H84" s="70">
        <v>35</v>
      </c>
      <c r="I84" s="115"/>
      <c r="J84" s="22">
        <f t="shared" si="8"/>
        <v>0</v>
      </c>
      <c r="K84" s="33" t="str">
        <f t="shared" si="9"/>
        <v xml:space="preserve"> </v>
      </c>
      <c r="L84" s="96"/>
      <c r="M84" s="97"/>
      <c r="N84" s="97"/>
      <c r="O84" s="104"/>
      <c r="P84" s="105"/>
      <c r="Q84" s="99"/>
      <c r="R84" s="97"/>
      <c r="S84" s="111" t="s">
        <v>17</v>
      </c>
      <c r="T84" s="109"/>
    </row>
    <row r="85" spans="2:20" ht="25.5" customHeight="1" x14ac:dyDescent="0.35">
      <c r="B85" s="65">
        <v>79</v>
      </c>
      <c r="C85" s="78" t="s">
        <v>111</v>
      </c>
      <c r="D85" s="67">
        <v>10</v>
      </c>
      <c r="E85" s="79" t="s">
        <v>8</v>
      </c>
      <c r="F85" s="78" t="s">
        <v>219</v>
      </c>
      <c r="G85" s="70">
        <f t="shared" si="5"/>
        <v>820</v>
      </c>
      <c r="H85" s="70">
        <v>82</v>
      </c>
      <c r="I85" s="115"/>
      <c r="J85" s="22">
        <f t="shared" si="8"/>
        <v>0</v>
      </c>
      <c r="K85" s="33" t="str">
        <f t="shared" si="9"/>
        <v xml:space="preserve"> </v>
      </c>
      <c r="L85" s="96"/>
      <c r="M85" s="97"/>
      <c r="N85" s="97"/>
      <c r="O85" s="104"/>
      <c r="P85" s="105"/>
      <c r="Q85" s="99"/>
      <c r="R85" s="97"/>
      <c r="S85" s="111" t="s">
        <v>17</v>
      </c>
      <c r="T85" s="109"/>
    </row>
    <row r="86" spans="2:20" ht="25.5" customHeight="1" x14ac:dyDescent="0.35">
      <c r="B86" s="65">
        <v>80</v>
      </c>
      <c r="C86" s="78" t="s">
        <v>113</v>
      </c>
      <c r="D86" s="67">
        <v>20</v>
      </c>
      <c r="E86" s="79" t="s">
        <v>8</v>
      </c>
      <c r="F86" s="78" t="s">
        <v>114</v>
      </c>
      <c r="G86" s="70">
        <f t="shared" si="5"/>
        <v>500</v>
      </c>
      <c r="H86" s="70">
        <v>25</v>
      </c>
      <c r="I86" s="115"/>
      <c r="J86" s="22">
        <f t="shared" si="8"/>
        <v>0</v>
      </c>
      <c r="K86" s="33" t="str">
        <f t="shared" si="9"/>
        <v xml:space="preserve"> </v>
      </c>
      <c r="L86" s="96"/>
      <c r="M86" s="97"/>
      <c r="N86" s="97"/>
      <c r="O86" s="104"/>
      <c r="P86" s="105"/>
      <c r="Q86" s="99"/>
      <c r="R86" s="97"/>
      <c r="S86" s="111" t="s">
        <v>17</v>
      </c>
      <c r="T86" s="109"/>
    </row>
    <row r="87" spans="2:20" ht="25.5" customHeight="1" x14ac:dyDescent="0.35">
      <c r="B87" s="65">
        <v>81</v>
      </c>
      <c r="C87" s="78" t="s">
        <v>115</v>
      </c>
      <c r="D87" s="67">
        <v>40</v>
      </c>
      <c r="E87" s="79" t="s">
        <v>8</v>
      </c>
      <c r="F87" s="78" t="s">
        <v>116</v>
      </c>
      <c r="G87" s="70">
        <f t="shared" si="5"/>
        <v>2240</v>
      </c>
      <c r="H87" s="70">
        <v>56</v>
      </c>
      <c r="I87" s="115"/>
      <c r="J87" s="22">
        <f t="shared" si="8"/>
        <v>0</v>
      </c>
      <c r="K87" s="33" t="str">
        <f t="shared" si="9"/>
        <v xml:space="preserve"> </v>
      </c>
      <c r="L87" s="96"/>
      <c r="M87" s="97"/>
      <c r="N87" s="97"/>
      <c r="O87" s="104"/>
      <c r="P87" s="105"/>
      <c r="Q87" s="99"/>
      <c r="R87" s="97"/>
      <c r="S87" s="111" t="s">
        <v>17</v>
      </c>
      <c r="T87" s="109"/>
    </row>
    <row r="88" spans="2:20" ht="46.5" customHeight="1" x14ac:dyDescent="0.35">
      <c r="B88" s="65">
        <v>82</v>
      </c>
      <c r="C88" s="78" t="s">
        <v>117</v>
      </c>
      <c r="D88" s="67">
        <v>40</v>
      </c>
      <c r="E88" s="79" t="s">
        <v>8</v>
      </c>
      <c r="F88" s="78" t="s">
        <v>118</v>
      </c>
      <c r="G88" s="70">
        <f t="shared" si="5"/>
        <v>1200</v>
      </c>
      <c r="H88" s="70">
        <v>30</v>
      </c>
      <c r="I88" s="115"/>
      <c r="J88" s="22">
        <f t="shared" si="8"/>
        <v>0</v>
      </c>
      <c r="K88" s="33" t="str">
        <f t="shared" si="9"/>
        <v xml:space="preserve"> </v>
      </c>
      <c r="L88" s="96"/>
      <c r="M88" s="97"/>
      <c r="N88" s="97"/>
      <c r="O88" s="104"/>
      <c r="P88" s="105"/>
      <c r="Q88" s="99"/>
      <c r="R88" s="97"/>
      <c r="S88" s="111" t="s">
        <v>17</v>
      </c>
      <c r="T88" s="109"/>
    </row>
    <row r="89" spans="2:20" ht="25.25" customHeight="1" x14ac:dyDescent="0.35">
      <c r="B89" s="65">
        <v>83</v>
      </c>
      <c r="C89" s="78" t="s">
        <v>121</v>
      </c>
      <c r="D89" s="67">
        <v>20</v>
      </c>
      <c r="E89" s="79" t="s">
        <v>8</v>
      </c>
      <c r="F89" s="78" t="s">
        <v>122</v>
      </c>
      <c r="G89" s="70">
        <f t="shared" si="5"/>
        <v>620</v>
      </c>
      <c r="H89" s="70">
        <v>31</v>
      </c>
      <c r="I89" s="115"/>
      <c r="J89" s="22">
        <f t="shared" si="8"/>
        <v>0</v>
      </c>
      <c r="K89" s="33" t="str">
        <f t="shared" si="9"/>
        <v xml:space="preserve"> </v>
      </c>
      <c r="L89" s="96"/>
      <c r="M89" s="97"/>
      <c r="N89" s="97"/>
      <c r="O89" s="104"/>
      <c r="P89" s="105"/>
      <c r="Q89" s="99"/>
      <c r="R89" s="97"/>
      <c r="S89" s="111" t="s">
        <v>18</v>
      </c>
      <c r="T89" s="109"/>
    </row>
    <row r="90" spans="2:20" ht="25.25" customHeight="1" x14ac:dyDescent="0.35">
      <c r="B90" s="65">
        <v>84</v>
      </c>
      <c r="C90" s="78" t="s">
        <v>123</v>
      </c>
      <c r="D90" s="67">
        <v>40</v>
      </c>
      <c r="E90" s="79" t="s">
        <v>8</v>
      </c>
      <c r="F90" s="78" t="s">
        <v>124</v>
      </c>
      <c r="G90" s="70">
        <f t="shared" si="5"/>
        <v>560</v>
      </c>
      <c r="H90" s="70">
        <v>14</v>
      </c>
      <c r="I90" s="115"/>
      <c r="J90" s="22">
        <f t="shared" si="8"/>
        <v>0</v>
      </c>
      <c r="K90" s="33" t="str">
        <f t="shared" si="9"/>
        <v xml:space="preserve"> </v>
      </c>
      <c r="L90" s="96"/>
      <c r="M90" s="97"/>
      <c r="N90" s="97"/>
      <c r="O90" s="104"/>
      <c r="P90" s="105"/>
      <c r="Q90" s="99"/>
      <c r="R90" s="97"/>
      <c r="S90" s="111" t="s">
        <v>18</v>
      </c>
      <c r="T90" s="109"/>
    </row>
    <row r="91" spans="2:20" ht="25.25" customHeight="1" x14ac:dyDescent="0.35">
      <c r="B91" s="65">
        <v>85</v>
      </c>
      <c r="C91" s="78" t="s">
        <v>62</v>
      </c>
      <c r="D91" s="67">
        <v>1</v>
      </c>
      <c r="E91" s="79" t="s">
        <v>7</v>
      </c>
      <c r="F91" s="78" t="s">
        <v>125</v>
      </c>
      <c r="G91" s="70">
        <f t="shared" si="5"/>
        <v>440</v>
      </c>
      <c r="H91" s="70">
        <v>440</v>
      </c>
      <c r="I91" s="115"/>
      <c r="J91" s="22">
        <f t="shared" si="8"/>
        <v>0</v>
      </c>
      <c r="K91" s="33" t="str">
        <f t="shared" si="9"/>
        <v xml:space="preserve"> </v>
      </c>
      <c r="L91" s="96"/>
      <c r="M91" s="97"/>
      <c r="N91" s="97"/>
      <c r="O91" s="104"/>
      <c r="P91" s="105"/>
      <c r="Q91" s="99"/>
      <c r="R91" s="97"/>
      <c r="S91" s="111" t="s">
        <v>18</v>
      </c>
      <c r="T91" s="109"/>
    </row>
    <row r="92" spans="2:20" ht="25.25" customHeight="1" x14ac:dyDescent="0.35">
      <c r="B92" s="65">
        <v>86</v>
      </c>
      <c r="C92" s="78" t="s">
        <v>204</v>
      </c>
      <c r="D92" s="67">
        <v>10</v>
      </c>
      <c r="E92" s="79" t="s">
        <v>8</v>
      </c>
      <c r="F92" s="78" t="s">
        <v>126</v>
      </c>
      <c r="G92" s="70">
        <f t="shared" si="5"/>
        <v>220</v>
      </c>
      <c r="H92" s="70">
        <v>22</v>
      </c>
      <c r="I92" s="115"/>
      <c r="J92" s="22">
        <f t="shared" si="8"/>
        <v>0</v>
      </c>
      <c r="K92" s="33" t="str">
        <f t="shared" si="9"/>
        <v xml:space="preserve"> </v>
      </c>
      <c r="L92" s="96"/>
      <c r="M92" s="97"/>
      <c r="N92" s="97"/>
      <c r="O92" s="104"/>
      <c r="P92" s="105"/>
      <c r="Q92" s="99"/>
      <c r="R92" s="97"/>
      <c r="S92" s="111" t="s">
        <v>10</v>
      </c>
      <c r="T92" s="109"/>
    </row>
    <row r="93" spans="2:20" ht="44.4" customHeight="1" x14ac:dyDescent="0.35">
      <c r="B93" s="65">
        <v>87</v>
      </c>
      <c r="C93" s="78" t="s">
        <v>76</v>
      </c>
      <c r="D93" s="67">
        <v>10</v>
      </c>
      <c r="E93" s="79" t="s">
        <v>8</v>
      </c>
      <c r="F93" s="78" t="s">
        <v>71</v>
      </c>
      <c r="G93" s="70">
        <f t="shared" si="5"/>
        <v>700</v>
      </c>
      <c r="H93" s="70">
        <v>70</v>
      </c>
      <c r="I93" s="115"/>
      <c r="J93" s="22">
        <f t="shared" si="8"/>
        <v>0</v>
      </c>
      <c r="K93" s="33" t="str">
        <f t="shared" si="9"/>
        <v xml:space="preserve"> </v>
      </c>
      <c r="L93" s="96"/>
      <c r="M93" s="97"/>
      <c r="N93" s="97"/>
      <c r="O93" s="104"/>
      <c r="P93" s="105"/>
      <c r="Q93" s="99"/>
      <c r="R93" s="97"/>
      <c r="S93" s="111" t="s">
        <v>10</v>
      </c>
      <c r="T93" s="109"/>
    </row>
    <row r="94" spans="2:20" ht="25.25" customHeight="1" x14ac:dyDescent="0.35">
      <c r="B94" s="65">
        <v>88</v>
      </c>
      <c r="C94" s="78" t="s">
        <v>51</v>
      </c>
      <c r="D94" s="67">
        <v>20</v>
      </c>
      <c r="E94" s="79" t="s">
        <v>8</v>
      </c>
      <c r="F94" s="78" t="s">
        <v>63</v>
      </c>
      <c r="G94" s="70">
        <f t="shared" si="5"/>
        <v>400</v>
      </c>
      <c r="H94" s="70">
        <v>20</v>
      </c>
      <c r="I94" s="115"/>
      <c r="J94" s="22">
        <f t="shared" si="8"/>
        <v>0</v>
      </c>
      <c r="K94" s="33" t="str">
        <f t="shared" si="9"/>
        <v xml:space="preserve"> </v>
      </c>
      <c r="L94" s="96"/>
      <c r="M94" s="97"/>
      <c r="N94" s="97"/>
      <c r="O94" s="104"/>
      <c r="P94" s="105"/>
      <c r="Q94" s="99"/>
      <c r="R94" s="97"/>
      <c r="S94" s="111" t="s">
        <v>10</v>
      </c>
      <c r="T94" s="109"/>
    </row>
    <row r="95" spans="2:20" ht="43.5" customHeight="1" x14ac:dyDescent="0.35">
      <c r="B95" s="65">
        <v>89</v>
      </c>
      <c r="C95" s="78" t="s">
        <v>129</v>
      </c>
      <c r="D95" s="67">
        <v>20</v>
      </c>
      <c r="E95" s="79" t="s">
        <v>8</v>
      </c>
      <c r="F95" s="78" t="s">
        <v>130</v>
      </c>
      <c r="G95" s="70">
        <f t="shared" si="5"/>
        <v>1440</v>
      </c>
      <c r="H95" s="70">
        <v>72</v>
      </c>
      <c r="I95" s="115"/>
      <c r="J95" s="22">
        <f t="shared" si="8"/>
        <v>0</v>
      </c>
      <c r="K95" s="33" t="str">
        <f t="shared" si="9"/>
        <v xml:space="preserve"> </v>
      </c>
      <c r="L95" s="96"/>
      <c r="M95" s="97"/>
      <c r="N95" s="97"/>
      <c r="O95" s="104"/>
      <c r="P95" s="105"/>
      <c r="Q95" s="99"/>
      <c r="R95" s="97"/>
      <c r="S95" s="111" t="s">
        <v>10</v>
      </c>
      <c r="T95" s="109"/>
    </row>
    <row r="96" spans="2:20" ht="48.75" customHeight="1" x14ac:dyDescent="0.35">
      <c r="B96" s="65">
        <v>90</v>
      </c>
      <c r="C96" s="78" t="s">
        <v>129</v>
      </c>
      <c r="D96" s="67">
        <v>20</v>
      </c>
      <c r="E96" s="79" t="s">
        <v>8</v>
      </c>
      <c r="F96" s="78" t="s">
        <v>131</v>
      </c>
      <c r="G96" s="70">
        <f t="shared" si="5"/>
        <v>1300</v>
      </c>
      <c r="H96" s="70">
        <v>65</v>
      </c>
      <c r="I96" s="115"/>
      <c r="J96" s="22">
        <f t="shared" si="8"/>
        <v>0</v>
      </c>
      <c r="K96" s="33" t="str">
        <f t="shared" si="9"/>
        <v xml:space="preserve"> </v>
      </c>
      <c r="L96" s="96"/>
      <c r="M96" s="97"/>
      <c r="N96" s="97"/>
      <c r="O96" s="104"/>
      <c r="P96" s="105"/>
      <c r="Q96" s="99"/>
      <c r="R96" s="97"/>
      <c r="S96" s="111" t="s">
        <v>10</v>
      </c>
      <c r="T96" s="109"/>
    </row>
    <row r="97" spans="2:20" ht="63" customHeight="1" x14ac:dyDescent="0.35">
      <c r="B97" s="65">
        <v>91</v>
      </c>
      <c r="C97" s="78" t="s">
        <v>132</v>
      </c>
      <c r="D97" s="67">
        <v>10</v>
      </c>
      <c r="E97" s="79" t="s">
        <v>8</v>
      </c>
      <c r="F97" s="78" t="s">
        <v>133</v>
      </c>
      <c r="G97" s="70">
        <f t="shared" si="5"/>
        <v>700</v>
      </c>
      <c r="H97" s="70">
        <v>70</v>
      </c>
      <c r="I97" s="115"/>
      <c r="J97" s="22">
        <f t="shared" si="8"/>
        <v>0</v>
      </c>
      <c r="K97" s="33" t="str">
        <f t="shared" si="9"/>
        <v xml:space="preserve"> </v>
      </c>
      <c r="L97" s="96"/>
      <c r="M97" s="97"/>
      <c r="N97" s="97"/>
      <c r="O97" s="104"/>
      <c r="P97" s="105"/>
      <c r="Q97" s="99"/>
      <c r="R97" s="97"/>
      <c r="S97" s="111" t="s">
        <v>10</v>
      </c>
      <c r="T97" s="109"/>
    </row>
    <row r="98" spans="2:20" ht="25.5" customHeight="1" x14ac:dyDescent="0.35">
      <c r="B98" s="65">
        <v>92</v>
      </c>
      <c r="C98" s="78" t="s">
        <v>80</v>
      </c>
      <c r="D98" s="67">
        <v>10</v>
      </c>
      <c r="E98" s="79" t="s">
        <v>8</v>
      </c>
      <c r="F98" s="78" t="s">
        <v>134</v>
      </c>
      <c r="G98" s="70">
        <f t="shared" si="5"/>
        <v>750</v>
      </c>
      <c r="H98" s="70">
        <v>75</v>
      </c>
      <c r="I98" s="115"/>
      <c r="J98" s="22">
        <f t="shared" si="8"/>
        <v>0</v>
      </c>
      <c r="K98" s="33" t="str">
        <f t="shared" si="9"/>
        <v xml:space="preserve"> </v>
      </c>
      <c r="L98" s="96"/>
      <c r="M98" s="97"/>
      <c r="N98" s="97"/>
      <c r="O98" s="104"/>
      <c r="P98" s="105"/>
      <c r="Q98" s="99"/>
      <c r="R98" s="97"/>
      <c r="S98" s="111" t="s">
        <v>35</v>
      </c>
      <c r="T98" s="109"/>
    </row>
    <row r="99" spans="2:20" ht="25.5" customHeight="1" x14ac:dyDescent="0.35">
      <c r="B99" s="65">
        <v>93</v>
      </c>
      <c r="C99" s="78" t="s">
        <v>19</v>
      </c>
      <c r="D99" s="67">
        <v>6</v>
      </c>
      <c r="E99" s="79" t="s">
        <v>8</v>
      </c>
      <c r="F99" s="78" t="s">
        <v>82</v>
      </c>
      <c r="G99" s="70">
        <f t="shared" si="5"/>
        <v>192</v>
      </c>
      <c r="H99" s="70">
        <v>32</v>
      </c>
      <c r="I99" s="115"/>
      <c r="J99" s="22">
        <f t="shared" si="8"/>
        <v>0</v>
      </c>
      <c r="K99" s="33" t="str">
        <f t="shared" si="9"/>
        <v xml:space="preserve"> </v>
      </c>
      <c r="L99" s="96"/>
      <c r="M99" s="97"/>
      <c r="N99" s="97"/>
      <c r="O99" s="104"/>
      <c r="P99" s="105"/>
      <c r="Q99" s="99"/>
      <c r="R99" s="97"/>
      <c r="S99" s="111" t="s">
        <v>10</v>
      </c>
      <c r="T99" s="109"/>
    </row>
    <row r="100" spans="2:20" ht="25.5" customHeight="1" x14ac:dyDescent="0.35">
      <c r="B100" s="65">
        <v>94</v>
      </c>
      <c r="C100" s="78" t="s">
        <v>137</v>
      </c>
      <c r="D100" s="67">
        <v>3</v>
      </c>
      <c r="E100" s="79" t="s">
        <v>8</v>
      </c>
      <c r="F100" s="78" t="s">
        <v>138</v>
      </c>
      <c r="G100" s="70">
        <f t="shared" si="5"/>
        <v>222</v>
      </c>
      <c r="H100" s="70">
        <v>74</v>
      </c>
      <c r="I100" s="115"/>
      <c r="J100" s="22">
        <f t="shared" si="8"/>
        <v>0</v>
      </c>
      <c r="K100" s="33" t="str">
        <f t="shared" si="9"/>
        <v xml:space="preserve"> </v>
      </c>
      <c r="L100" s="96"/>
      <c r="M100" s="97"/>
      <c r="N100" s="97"/>
      <c r="O100" s="104"/>
      <c r="P100" s="105"/>
      <c r="Q100" s="99"/>
      <c r="R100" s="97"/>
      <c r="S100" s="111" t="s">
        <v>10</v>
      </c>
      <c r="T100" s="109"/>
    </row>
    <row r="101" spans="2:20" ht="25.5" customHeight="1" x14ac:dyDescent="0.35">
      <c r="B101" s="65">
        <v>95</v>
      </c>
      <c r="C101" s="78" t="s">
        <v>68</v>
      </c>
      <c r="D101" s="67">
        <v>2</v>
      </c>
      <c r="E101" s="79" t="s">
        <v>7</v>
      </c>
      <c r="F101" s="78" t="s">
        <v>69</v>
      </c>
      <c r="G101" s="70">
        <f t="shared" si="5"/>
        <v>500</v>
      </c>
      <c r="H101" s="70">
        <v>250</v>
      </c>
      <c r="I101" s="115"/>
      <c r="J101" s="22">
        <f t="shared" si="8"/>
        <v>0</v>
      </c>
      <c r="K101" s="33" t="str">
        <f t="shared" si="9"/>
        <v xml:space="preserve"> </v>
      </c>
      <c r="L101" s="96"/>
      <c r="M101" s="97"/>
      <c r="N101" s="97"/>
      <c r="O101" s="104"/>
      <c r="P101" s="105"/>
      <c r="Q101" s="99"/>
      <c r="R101" s="97"/>
      <c r="S101" s="111" t="s">
        <v>20</v>
      </c>
      <c r="T101" s="109"/>
    </row>
    <row r="102" spans="2:20" ht="22.75" customHeight="1" x14ac:dyDescent="0.35">
      <c r="B102" s="65">
        <v>96</v>
      </c>
      <c r="C102" s="78" t="s">
        <v>64</v>
      </c>
      <c r="D102" s="67">
        <v>3</v>
      </c>
      <c r="E102" s="79" t="s">
        <v>7</v>
      </c>
      <c r="F102" s="78" t="s">
        <v>65</v>
      </c>
      <c r="G102" s="70">
        <f t="shared" si="5"/>
        <v>750</v>
      </c>
      <c r="H102" s="70">
        <v>250</v>
      </c>
      <c r="I102" s="115"/>
      <c r="J102" s="22">
        <f t="shared" si="8"/>
        <v>0</v>
      </c>
      <c r="K102" s="33" t="str">
        <f t="shared" si="9"/>
        <v xml:space="preserve"> </v>
      </c>
      <c r="L102" s="96"/>
      <c r="M102" s="97"/>
      <c r="N102" s="97"/>
      <c r="O102" s="104"/>
      <c r="P102" s="105"/>
      <c r="Q102" s="99"/>
      <c r="R102" s="97"/>
      <c r="S102" s="111" t="s">
        <v>20</v>
      </c>
      <c r="T102" s="109"/>
    </row>
    <row r="103" spans="2:20" ht="22.75" customHeight="1" x14ac:dyDescent="0.35">
      <c r="B103" s="65">
        <v>97</v>
      </c>
      <c r="C103" s="78" t="s">
        <v>91</v>
      </c>
      <c r="D103" s="67">
        <v>1</v>
      </c>
      <c r="E103" s="79" t="s">
        <v>7</v>
      </c>
      <c r="F103" s="78" t="s">
        <v>92</v>
      </c>
      <c r="G103" s="70">
        <f t="shared" ref="G103:G130" si="10">D103*H103</f>
        <v>250</v>
      </c>
      <c r="H103" s="70">
        <v>250</v>
      </c>
      <c r="I103" s="115"/>
      <c r="J103" s="22">
        <f t="shared" si="8"/>
        <v>0</v>
      </c>
      <c r="K103" s="33" t="str">
        <f t="shared" si="9"/>
        <v xml:space="preserve"> </v>
      </c>
      <c r="L103" s="96"/>
      <c r="M103" s="97"/>
      <c r="N103" s="97"/>
      <c r="O103" s="104"/>
      <c r="P103" s="105"/>
      <c r="Q103" s="99"/>
      <c r="R103" s="97"/>
      <c r="S103" s="111" t="s">
        <v>20</v>
      </c>
      <c r="T103" s="109"/>
    </row>
    <row r="104" spans="2:20" ht="22.75" customHeight="1" x14ac:dyDescent="0.35">
      <c r="B104" s="65">
        <v>98</v>
      </c>
      <c r="C104" s="78" t="s">
        <v>143</v>
      </c>
      <c r="D104" s="67">
        <v>20</v>
      </c>
      <c r="E104" s="79" t="s">
        <v>72</v>
      </c>
      <c r="F104" s="78" t="s">
        <v>144</v>
      </c>
      <c r="G104" s="70">
        <f t="shared" si="10"/>
        <v>200</v>
      </c>
      <c r="H104" s="70">
        <v>10</v>
      </c>
      <c r="I104" s="115"/>
      <c r="J104" s="22">
        <f t="shared" si="8"/>
        <v>0</v>
      </c>
      <c r="K104" s="33" t="str">
        <f t="shared" si="9"/>
        <v xml:space="preserve"> </v>
      </c>
      <c r="L104" s="96"/>
      <c r="M104" s="97"/>
      <c r="N104" s="97"/>
      <c r="O104" s="104"/>
      <c r="P104" s="105"/>
      <c r="Q104" s="99"/>
      <c r="R104" s="97"/>
      <c r="S104" s="111" t="s">
        <v>20</v>
      </c>
      <c r="T104" s="109"/>
    </row>
    <row r="105" spans="2:20" ht="22.75" customHeight="1" x14ac:dyDescent="0.35">
      <c r="B105" s="65">
        <v>99</v>
      </c>
      <c r="C105" s="78" t="s">
        <v>73</v>
      </c>
      <c r="D105" s="67">
        <v>20</v>
      </c>
      <c r="E105" s="79" t="s">
        <v>72</v>
      </c>
      <c r="F105" s="78" t="s">
        <v>74</v>
      </c>
      <c r="G105" s="70">
        <f t="shared" si="10"/>
        <v>200</v>
      </c>
      <c r="H105" s="70">
        <v>10</v>
      </c>
      <c r="I105" s="115"/>
      <c r="J105" s="22">
        <f t="shared" si="8"/>
        <v>0</v>
      </c>
      <c r="K105" s="33" t="str">
        <f t="shared" si="9"/>
        <v xml:space="preserve"> </v>
      </c>
      <c r="L105" s="96"/>
      <c r="M105" s="97"/>
      <c r="N105" s="97"/>
      <c r="O105" s="104"/>
      <c r="P105" s="105"/>
      <c r="Q105" s="99"/>
      <c r="R105" s="97"/>
      <c r="S105" s="111" t="s">
        <v>20</v>
      </c>
      <c r="T105" s="109"/>
    </row>
    <row r="106" spans="2:20" ht="22.75" customHeight="1" x14ac:dyDescent="0.35">
      <c r="B106" s="65">
        <v>100</v>
      </c>
      <c r="C106" s="78" t="s">
        <v>178</v>
      </c>
      <c r="D106" s="67">
        <v>20</v>
      </c>
      <c r="E106" s="79" t="s">
        <v>72</v>
      </c>
      <c r="F106" s="78" t="s">
        <v>179</v>
      </c>
      <c r="G106" s="70">
        <f t="shared" si="10"/>
        <v>200</v>
      </c>
      <c r="H106" s="70">
        <v>10</v>
      </c>
      <c r="I106" s="115"/>
      <c r="J106" s="22">
        <f t="shared" si="8"/>
        <v>0</v>
      </c>
      <c r="K106" s="33" t="str">
        <f t="shared" si="9"/>
        <v xml:space="preserve"> </v>
      </c>
      <c r="L106" s="96"/>
      <c r="M106" s="97"/>
      <c r="N106" s="97"/>
      <c r="O106" s="104"/>
      <c r="P106" s="105"/>
      <c r="Q106" s="99"/>
      <c r="R106" s="97"/>
      <c r="S106" s="111" t="s">
        <v>20</v>
      </c>
      <c r="T106" s="109"/>
    </row>
    <row r="107" spans="2:20" ht="22.75" customHeight="1" x14ac:dyDescent="0.35">
      <c r="B107" s="65">
        <v>101</v>
      </c>
      <c r="C107" s="78" t="s">
        <v>145</v>
      </c>
      <c r="D107" s="67">
        <v>20</v>
      </c>
      <c r="E107" s="79" t="s">
        <v>72</v>
      </c>
      <c r="F107" s="78" t="s">
        <v>146</v>
      </c>
      <c r="G107" s="70">
        <f t="shared" si="10"/>
        <v>600</v>
      </c>
      <c r="H107" s="70">
        <v>30</v>
      </c>
      <c r="I107" s="115"/>
      <c r="J107" s="22">
        <f t="shared" si="8"/>
        <v>0</v>
      </c>
      <c r="K107" s="33" t="str">
        <f t="shared" si="9"/>
        <v xml:space="preserve"> </v>
      </c>
      <c r="L107" s="96"/>
      <c r="M107" s="97"/>
      <c r="N107" s="97"/>
      <c r="O107" s="104"/>
      <c r="P107" s="105"/>
      <c r="Q107" s="99"/>
      <c r="R107" s="97"/>
      <c r="S107" s="111" t="s">
        <v>20</v>
      </c>
      <c r="T107" s="109"/>
    </row>
    <row r="108" spans="2:20" ht="22.75" customHeight="1" x14ac:dyDescent="0.35">
      <c r="B108" s="65">
        <v>102</v>
      </c>
      <c r="C108" s="78" t="s">
        <v>180</v>
      </c>
      <c r="D108" s="67">
        <v>20</v>
      </c>
      <c r="E108" s="79" t="s">
        <v>72</v>
      </c>
      <c r="F108" s="78" t="s">
        <v>181</v>
      </c>
      <c r="G108" s="70">
        <f t="shared" si="10"/>
        <v>600</v>
      </c>
      <c r="H108" s="70">
        <v>30</v>
      </c>
      <c r="I108" s="115"/>
      <c r="J108" s="22">
        <f t="shared" si="8"/>
        <v>0</v>
      </c>
      <c r="K108" s="33" t="str">
        <f t="shared" si="9"/>
        <v xml:space="preserve"> </v>
      </c>
      <c r="L108" s="96"/>
      <c r="M108" s="97"/>
      <c r="N108" s="97"/>
      <c r="O108" s="104"/>
      <c r="P108" s="105"/>
      <c r="Q108" s="99"/>
      <c r="R108" s="97"/>
      <c r="S108" s="111" t="s">
        <v>20</v>
      </c>
      <c r="T108" s="109"/>
    </row>
    <row r="109" spans="2:20" ht="22.75" customHeight="1" x14ac:dyDescent="0.35">
      <c r="B109" s="65">
        <v>103</v>
      </c>
      <c r="C109" s="78" t="s">
        <v>147</v>
      </c>
      <c r="D109" s="67">
        <v>20</v>
      </c>
      <c r="E109" s="79" t="s">
        <v>72</v>
      </c>
      <c r="F109" s="78" t="s">
        <v>148</v>
      </c>
      <c r="G109" s="70">
        <f t="shared" si="10"/>
        <v>600</v>
      </c>
      <c r="H109" s="70">
        <v>30</v>
      </c>
      <c r="I109" s="115"/>
      <c r="J109" s="22">
        <f t="shared" si="8"/>
        <v>0</v>
      </c>
      <c r="K109" s="33" t="str">
        <f t="shared" si="9"/>
        <v xml:space="preserve"> </v>
      </c>
      <c r="L109" s="96"/>
      <c r="M109" s="97"/>
      <c r="N109" s="97"/>
      <c r="O109" s="104"/>
      <c r="P109" s="105"/>
      <c r="Q109" s="99"/>
      <c r="R109" s="97"/>
      <c r="S109" s="111" t="s">
        <v>20</v>
      </c>
      <c r="T109" s="109"/>
    </row>
    <row r="110" spans="2:20" ht="22.75" customHeight="1" x14ac:dyDescent="0.35">
      <c r="B110" s="65">
        <v>104</v>
      </c>
      <c r="C110" s="78" t="s">
        <v>58</v>
      </c>
      <c r="D110" s="67">
        <v>40</v>
      </c>
      <c r="E110" s="79" t="s">
        <v>57</v>
      </c>
      <c r="F110" s="78" t="s">
        <v>151</v>
      </c>
      <c r="G110" s="70">
        <f t="shared" si="10"/>
        <v>800</v>
      </c>
      <c r="H110" s="70">
        <v>20</v>
      </c>
      <c r="I110" s="115"/>
      <c r="J110" s="22">
        <f t="shared" si="8"/>
        <v>0</v>
      </c>
      <c r="K110" s="33" t="str">
        <f t="shared" si="9"/>
        <v xml:space="preserve"> </v>
      </c>
      <c r="L110" s="96"/>
      <c r="M110" s="97"/>
      <c r="N110" s="97"/>
      <c r="O110" s="104"/>
      <c r="P110" s="105"/>
      <c r="Q110" s="99"/>
      <c r="R110" s="97"/>
      <c r="S110" s="111" t="s">
        <v>21</v>
      </c>
      <c r="T110" s="109"/>
    </row>
    <row r="111" spans="2:20" ht="22.75" customHeight="1" x14ac:dyDescent="0.35">
      <c r="B111" s="65">
        <v>105</v>
      </c>
      <c r="C111" s="78" t="s">
        <v>58</v>
      </c>
      <c r="D111" s="67">
        <v>40</v>
      </c>
      <c r="E111" s="79" t="s">
        <v>57</v>
      </c>
      <c r="F111" s="78" t="s">
        <v>152</v>
      </c>
      <c r="G111" s="70">
        <f t="shared" si="10"/>
        <v>1000</v>
      </c>
      <c r="H111" s="70">
        <v>25</v>
      </c>
      <c r="I111" s="115"/>
      <c r="J111" s="22">
        <f t="shared" si="8"/>
        <v>0</v>
      </c>
      <c r="K111" s="33" t="str">
        <f t="shared" si="9"/>
        <v xml:space="preserve"> </v>
      </c>
      <c r="L111" s="96"/>
      <c r="M111" s="97"/>
      <c r="N111" s="97"/>
      <c r="O111" s="104"/>
      <c r="P111" s="105"/>
      <c r="Q111" s="99"/>
      <c r="R111" s="97"/>
      <c r="S111" s="111" t="s">
        <v>21</v>
      </c>
      <c r="T111" s="109"/>
    </row>
    <row r="112" spans="2:20" ht="42.75" customHeight="1" x14ac:dyDescent="0.35">
      <c r="B112" s="65">
        <v>106</v>
      </c>
      <c r="C112" s="78" t="s">
        <v>83</v>
      </c>
      <c r="D112" s="67">
        <v>40</v>
      </c>
      <c r="E112" s="79" t="s">
        <v>57</v>
      </c>
      <c r="F112" s="78" t="s">
        <v>153</v>
      </c>
      <c r="G112" s="70">
        <f t="shared" si="10"/>
        <v>740</v>
      </c>
      <c r="H112" s="70">
        <v>18.5</v>
      </c>
      <c r="I112" s="115"/>
      <c r="J112" s="22">
        <f t="shared" si="8"/>
        <v>0</v>
      </c>
      <c r="K112" s="33" t="str">
        <f t="shared" si="9"/>
        <v xml:space="preserve"> </v>
      </c>
      <c r="L112" s="96"/>
      <c r="M112" s="97"/>
      <c r="N112" s="97"/>
      <c r="O112" s="104"/>
      <c r="P112" s="105"/>
      <c r="Q112" s="99"/>
      <c r="R112" s="97"/>
      <c r="S112" s="111" t="s">
        <v>21</v>
      </c>
      <c r="T112" s="109"/>
    </row>
    <row r="113" spans="2:20" ht="28.25" customHeight="1" x14ac:dyDescent="0.35">
      <c r="B113" s="65">
        <v>107</v>
      </c>
      <c r="C113" s="78" t="s">
        <v>93</v>
      </c>
      <c r="D113" s="67">
        <v>10</v>
      </c>
      <c r="E113" s="79" t="s">
        <v>57</v>
      </c>
      <c r="F113" s="78" t="s">
        <v>155</v>
      </c>
      <c r="G113" s="70">
        <f t="shared" si="10"/>
        <v>1000</v>
      </c>
      <c r="H113" s="70">
        <v>100</v>
      </c>
      <c r="I113" s="115"/>
      <c r="J113" s="22">
        <f t="shared" si="8"/>
        <v>0</v>
      </c>
      <c r="K113" s="33" t="str">
        <f t="shared" si="9"/>
        <v xml:space="preserve"> </v>
      </c>
      <c r="L113" s="96"/>
      <c r="M113" s="97"/>
      <c r="N113" s="97"/>
      <c r="O113" s="104"/>
      <c r="P113" s="105"/>
      <c r="Q113" s="99"/>
      <c r="R113" s="97"/>
      <c r="S113" s="111" t="s">
        <v>21</v>
      </c>
      <c r="T113" s="109"/>
    </row>
    <row r="114" spans="2:20" ht="28.25" customHeight="1" x14ac:dyDescent="0.35">
      <c r="B114" s="65">
        <v>108</v>
      </c>
      <c r="C114" s="78" t="s">
        <v>59</v>
      </c>
      <c r="D114" s="67">
        <v>30</v>
      </c>
      <c r="E114" s="79" t="s">
        <v>57</v>
      </c>
      <c r="F114" s="78" t="s">
        <v>156</v>
      </c>
      <c r="G114" s="70">
        <f t="shared" si="10"/>
        <v>1770</v>
      </c>
      <c r="H114" s="70">
        <v>59</v>
      </c>
      <c r="I114" s="115"/>
      <c r="J114" s="22">
        <f t="shared" si="8"/>
        <v>0</v>
      </c>
      <c r="K114" s="33" t="str">
        <f t="shared" si="9"/>
        <v xml:space="preserve"> </v>
      </c>
      <c r="L114" s="96"/>
      <c r="M114" s="97"/>
      <c r="N114" s="97"/>
      <c r="O114" s="104"/>
      <c r="P114" s="105"/>
      <c r="Q114" s="99"/>
      <c r="R114" s="97"/>
      <c r="S114" s="111" t="s">
        <v>21</v>
      </c>
      <c r="T114" s="109"/>
    </row>
    <row r="115" spans="2:20" ht="48" customHeight="1" x14ac:dyDescent="0.35">
      <c r="B115" s="65">
        <v>109</v>
      </c>
      <c r="C115" s="78" t="s">
        <v>84</v>
      </c>
      <c r="D115" s="67">
        <v>30</v>
      </c>
      <c r="E115" s="79" t="s">
        <v>8</v>
      </c>
      <c r="F115" s="78" t="s">
        <v>157</v>
      </c>
      <c r="G115" s="70">
        <f t="shared" si="10"/>
        <v>270</v>
      </c>
      <c r="H115" s="70">
        <v>9</v>
      </c>
      <c r="I115" s="115"/>
      <c r="J115" s="22">
        <f t="shared" si="8"/>
        <v>0</v>
      </c>
      <c r="K115" s="33" t="str">
        <f t="shared" si="9"/>
        <v xml:space="preserve"> </v>
      </c>
      <c r="L115" s="96"/>
      <c r="M115" s="97"/>
      <c r="N115" s="97"/>
      <c r="O115" s="104"/>
      <c r="P115" s="105"/>
      <c r="Q115" s="99"/>
      <c r="R115" s="97"/>
      <c r="S115" s="111" t="s">
        <v>21</v>
      </c>
      <c r="T115" s="109"/>
    </row>
    <row r="116" spans="2:20" ht="28.25" customHeight="1" x14ac:dyDescent="0.35">
      <c r="B116" s="65">
        <v>110</v>
      </c>
      <c r="C116" s="78" t="s">
        <v>158</v>
      </c>
      <c r="D116" s="67">
        <v>4</v>
      </c>
      <c r="E116" s="79" t="s">
        <v>8</v>
      </c>
      <c r="F116" s="78" t="s">
        <v>159</v>
      </c>
      <c r="G116" s="70">
        <f t="shared" si="10"/>
        <v>180</v>
      </c>
      <c r="H116" s="70">
        <v>45</v>
      </c>
      <c r="I116" s="115"/>
      <c r="J116" s="22">
        <f t="shared" si="8"/>
        <v>0</v>
      </c>
      <c r="K116" s="33" t="str">
        <f t="shared" si="9"/>
        <v xml:space="preserve"> </v>
      </c>
      <c r="L116" s="96"/>
      <c r="M116" s="97"/>
      <c r="N116" s="97"/>
      <c r="O116" s="104"/>
      <c r="P116" s="105"/>
      <c r="Q116" s="99"/>
      <c r="R116" s="97"/>
      <c r="S116" s="111" t="s">
        <v>22</v>
      </c>
      <c r="T116" s="109"/>
    </row>
    <row r="117" spans="2:20" ht="28.25" customHeight="1" x14ac:dyDescent="0.35">
      <c r="B117" s="65">
        <v>111</v>
      </c>
      <c r="C117" s="78" t="s">
        <v>160</v>
      </c>
      <c r="D117" s="67">
        <v>2</v>
      </c>
      <c r="E117" s="79" t="s">
        <v>8</v>
      </c>
      <c r="F117" s="78" t="s">
        <v>161</v>
      </c>
      <c r="G117" s="70">
        <f t="shared" si="10"/>
        <v>120</v>
      </c>
      <c r="H117" s="70">
        <v>60</v>
      </c>
      <c r="I117" s="115"/>
      <c r="J117" s="22">
        <f t="shared" si="8"/>
        <v>0</v>
      </c>
      <c r="K117" s="33" t="str">
        <f t="shared" si="9"/>
        <v xml:space="preserve"> </v>
      </c>
      <c r="L117" s="96"/>
      <c r="M117" s="97"/>
      <c r="N117" s="97"/>
      <c r="O117" s="104"/>
      <c r="P117" s="105"/>
      <c r="Q117" s="99"/>
      <c r="R117" s="97"/>
      <c r="S117" s="111" t="s">
        <v>22</v>
      </c>
      <c r="T117" s="109"/>
    </row>
    <row r="118" spans="2:20" ht="28.25" customHeight="1" x14ac:dyDescent="0.35">
      <c r="B118" s="65">
        <v>112</v>
      </c>
      <c r="C118" s="78" t="s">
        <v>162</v>
      </c>
      <c r="D118" s="67">
        <v>4</v>
      </c>
      <c r="E118" s="79" t="s">
        <v>8</v>
      </c>
      <c r="F118" s="78" t="s">
        <v>163</v>
      </c>
      <c r="G118" s="70">
        <f t="shared" si="10"/>
        <v>140</v>
      </c>
      <c r="H118" s="70">
        <v>35</v>
      </c>
      <c r="I118" s="115"/>
      <c r="J118" s="22">
        <f t="shared" si="8"/>
        <v>0</v>
      </c>
      <c r="K118" s="33" t="str">
        <f t="shared" si="9"/>
        <v xml:space="preserve"> </v>
      </c>
      <c r="L118" s="96"/>
      <c r="M118" s="97"/>
      <c r="N118" s="97"/>
      <c r="O118" s="104"/>
      <c r="P118" s="105"/>
      <c r="Q118" s="99"/>
      <c r="R118" s="97"/>
      <c r="S118" s="111" t="s">
        <v>23</v>
      </c>
      <c r="T118" s="109"/>
    </row>
    <row r="119" spans="2:20" ht="25.5" customHeight="1" x14ac:dyDescent="0.35">
      <c r="B119" s="65">
        <v>113</v>
      </c>
      <c r="C119" s="78" t="s">
        <v>164</v>
      </c>
      <c r="D119" s="67">
        <v>4</v>
      </c>
      <c r="E119" s="79" t="s">
        <v>8</v>
      </c>
      <c r="F119" s="78" t="s">
        <v>165</v>
      </c>
      <c r="G119" s="70">
        <f t="shared" si="10"/>
        <v>146</v>
      </c>
      <c r="H119" s="70">
        <v>36.5</v>
      </c>
      <c r="I119" s="115"/>
      <c r="J119" s="22">
        <f t="shared" si="8"/>
        <v>0</v>
      </c>
      <c r="K119" s="33" t="str">
        <f t="shared" si="9"/>
        <v xml:space="preserve"> </v>
      </c>
      <c r="L119" s="96"/>
      <c r="M119" s="97"/>
      <c r="N119" s="97"/>
      <c r="O119" s="104"/>
      <c r="P119" s="105"/>
      <c r="Q119" s="99"/>
      <c r="R119" s="97"/>
      <c r="S119" s="111" t="s">
        <v>31</v>
      </c>
      <c r="T119" s="109"/>
    </row>
    <row r="120" spans="2:20" ht="25.5" customHeight="1" x14ac:dyDescent="0.35">
      <c r="B120" s="65">
        <v>114</v>
      </c>
      <c r="C120" s="78" t="s">
        <v>182</v>
      </c>
      <c r="D120" s="67">
        <v>2</v>
      </c>
      <c r="E120" s="79" t="s">
        <v>8</v>
      </c>
      <c r="F120" s="78" t="s">
        <v>183</v>
      </c>
      <c r="G120" s="70">
        <f t="shared" si="10"/>
        <v>72</v>
      </c>
      <c r="H120" s="70">
        <v>36</v>
      </c>
      <c r="I120" s="115"/>
      <c r="J120" s="22">
        <f t="shared" si="8"/>
        <v>0</v>
      </c>
      <c r="K120" s="33" t="str">
        <f t="shared" si="9"/>
        <v xml:space="preserve"> </v>
      </c>
      <c r="L120" s="96"/>
      <c r="M120" s="97"/>
      <c r="N120" s="97"/>
      <c r="O120" s="104"/>
      <c r="P120" s="105"/>
      <c r="Q120" s="99"/>
      <c r="R120" s="97"/>
      <c r="S120" s="111" t="s">
        <v>23</v>
      </c>
      <c r="T120" s="109"/>
    </row>
    <row r="121" spans="2:20" ht="25.5" customHeight="1" x14ac:dyDescent="0.35">
      <c r="B121" s="65">
        <v>115</v>
      </c>
      <c r="C121" s="78" t="s">
        <v>167</v>
      </c>
      <c r="D121" s="67">
        <v>4</v>
      </c>
      <c r="E121" s="79" t="s">
        <v>8</v>
      </c>
      <c r="F121" s="78" t="s">
        <v>168</v>
      </c>
      <c r="G121" s="70">
        <f t="shared" si="10"/>
        <v>64</v>
      </c>
      <c r="H121" s="70">
        <v>16</v>
      </c>
      <c r="I121" s="115"/>
      <c r="J121" s="22">
        <f t="shared" si="8"/>
        <v>0</v>
      </c>
      <c r="K121" s="33" t="str">
        <f t="shared" si="9"/>
        <v xml:space="preserve"> </v>
      </c>
      <c r="L121" s="96"/>
      <c r="M121" s="97"/>
      <c r="N121" s="97"/>
      <c r="O121" s="104"/>
      <c r="P121" s="105"/>
      <c r="Q121" s="99"/>
      <c r="R121" s="97"/>
      <c r="S121" s="111" t="s">
        <v>10</v>
      </c>
      <c r="T121" s="109"/>
    </row>
    <row r="122" spans="2:20" ht="24" customHeight="1" x14ac:dyDescent="0.35">
      <c r="B122" s="65">
        <v>116</v>
      </c>
      <c r="C122" s="78" t="s">
        <v>184</v>
      </c>
      <c r="D122" s="67">
        <v>10</v>
      </c>
      <c r="E122" s="79" t="s">
        <v>8</v>
      </c>
      <c r="F122" s="78" t="s">
        <v>185</v>
      </c>
      <c r="G122" s="70">
        <f t="shared" si="10"/>
        <v>365</v>
      </c>
      <c r="H122" s="70">
        <v>36.5</v>
      </c>
      <c r="I122" s="115"/>
      <c r="J122" s="22">
        <f t="shared" si="8"/>
        <v>0</v>
      </c>
      <c r="K122" s="33" t="str">
        <f t="shared" si="9"/>
        <v xml:space="preserve"> </v>
      </c>
      <c r="L122" s="96"/>
      <c r="M122" s="97"/>
      <c r="N122" s="97"/>
      <c r="O122" s="104"/>
      <c r="P122" s="105"/>
      <c r="Q122" s="99"/>
      <c r="R122" s="97"/>
      <c r="S122" s="111" t="s">
        <v>24</v>
      </c>
      <c r="T122" s="109"/>
    </row>
    <row r="123" spans="2:20" ht="24" customHeight="1" x14ac:dyDescent="0.35">
      <c r="B123" s="65">
        <v>117</v>
      </c>
      <c r="C123" s="78" t="s">
        <v>184</v>
      </c>
      <c r="D123" s="67">
        <v>10</v>
      </c>
      <c r="E123" s="79" t="s">
        <v>8</v>
      </c>
      <c r="F123" s="78" t="s">
        <v>186</v>
      </c>
      <c r="G123" s="70">
        <f t="shared" si="10"/>
        <v>1410</v>
      </c>
      <c r="H123" s="70">
        <v>141</v>
      </c>
      <c r="I123" s="115"/>
      <c r="J123" s="22">
        <f t="shared" si="8"/>
        <v>0</v>
      </c>
      <c r="K123" s="33" t="str">
        <f t="shared" si="9"/>
        <v xml:space="preserve"> </v>
      </c>
      <c r="L123" s="96"/>
      <c r="M123" s="97"/>
      <c r="N123" s="97"/>
      <c r="O123" s="104"/>
      <c r="P123" s="105"/>
      <c r="Q123" s="99"/>
      <c r="R123" s="97"/>
      <c r="S123" s="111" t="s">
        <v>24</v>
      </c>
      <c r="T123" s="109"/>
    </row>
    <row r="124" spans="2:20" ht="24" customHeight="1" x14ac:dyDescent="0.35">
      <c r="B124" s="65">
        <v>118</v>
      </c>
      <c r="C124" s="78" t="s">
        <v>25</v>
      </c>
      <c r="D124" s="67">
        <v>100</v>
      </c>
      <c r="E124" s="79" t="s">
        <v>8</v>
      </c>
      <c r="F124" s="78" t="s">
        <v>85</v>
      </c>
      <c r="G124" s="70">
        <f t="shared" si="10"/>
        <v>1500</v>
      </c>
      <c r="H124" s="70">
        <v>15</v>
      </c>
      <c r="I124" s="115"/>
      <c r="J124" s="22">
        <f t="shared" si="8"/>
        <v>0</v>
      </c>
      <c r="K124" s="33" t="str">
        <f t="shared" si="9"/>
        <v xml:space="preserve"> </v>
      </c>
      <c r="L124" s="96"/>
      <c r="M124" s="97"/>
      <c r="N124" s="97"/>
      <c r="O124" s="104"/>
      <c r="P124" s="105"/>
      <c r="Q124" s="99"/>
      <c r="R124" s="97"/>
      <c r="S124" s="111" t="s">
        <v>26</v>
      </c>
      <c r="T124" s="109"/>
    </row>
    <row r="125" spans="2:20" ht="24" customHeight="1" x14ac:dyDescent="0.35">
      <c r="B125" s="65">
        <v>119</v>
      </c>
      <c r="C125" s="78" t="s">
        <v>25</v>
      </c>
      <c r="D125" s="67">
        <v>50</v>
      </c>
      <c r="E125" s="79" t="s">
        <v>8</v>
      </c>
      <c r="F125" s="78" t="s">
        <v>171</v>
      </c>
      <c r="G125" s="70">
        <f t="shared" si="10"/>
        <v>740</v>
      </c>
      <c r="H125" s="70">
        <v>14.8</v>
      </c>
      <c r="I125" s="115"/>
      <c r="J125" s="22">
        <f t="shared" si="8"/>
        <v>0</v>
      </c>
      <c r="K125" s="33" t="str">
        <f t="shared" si="9"/>
        <v xml:space="preserve"> </v>
      </c>
      <c r="L125" s="96"/>
      <c r="M125" s="97"/>
      <c r="N125" s="97"/>
      <c r="O125" s="104"/>
      <c r="P125" s="105"/>
      <c r="Q125" s="99"/>
      <c r="R125" s="97"/>
      <c r="S125" s="111" t="s">
        <v>26</v>
      </c>
      <c r="T125" s="109"/>
    </row>
    <row r="126" spans="2:20" ht="24" customHeight="1" x14ac:dyDescent="0.35">
      <c r="B126" s="65">
        <v>120</v>
      </c>
      <c r="C126" s="78" t="s">
        <v>27</v>
      </c>
      <c r="D126" s="67">
        <v>12</v>
      </c>
      <c r="E126" s="79" t="s">
        <v>8</v>
      </c>
      <c r="F126" s="78" t="s">
        <v>29</v>
      </c>
      <c r="G126" s="70">
        <f t="shared" si="10"/>
        <v>168</v>
      </c>
      <c r="H126" s="70">
        <v>14</v>
      </c>
      <c r="I126" s="115"/>
      <c r="J126" s="22">
        <f t="shared" si="8"/>
        <v>0</v>
      </c>
      <c r="K126" s="33" t="str">
        <f t="shared" si="9"/>
        <v xml:space="preserve"> </v>
      </c>
      <c r="L126" s="96"/>
      <c r="M126" s="97"/>
      <c r="N126" s="97"/>
      <c r="O126" s="104"/>
      <c r="P126" s="105"/>
      <c r="Q126" s="99"/>
      <c r="R126" s="97"/>
      <c r="S126" s="111" t="s">
        <v>28</v>
      </c>
      <c r="T126" s="109"/>
    </row>
    <row r="127" spans="2:20" ht="24" customHeight="1" x14ac:dyDescent="0.35">
      <c r="B127" s="65">
        <v>121</v>
      </c>
      <c r="C127" s="78" t="s">
        <v>52</v>
      </c>
      <c r="D127" s="67">
        <v>10</v>
      </c>
      <c r="E127" s="79" t="s">
        <v>8</v>
      </c>
      <c r="F127" s="78" t="s">
        <v>53</v>
      </c>
      <c r="G127" s="70">
        <f t="shared" si="10"/>
        <v>70</v>
      </c>
      <c r="H127" s="70">
        <v>7</v>
      </c>
      <c r="I127" s="115"/>
      <c r="J127" s="22">
        <f t="shared" si="8"/>
        <v>0</v>
      </c>
      <c r="K127" s="33" t="str">
        <f t="shared" si="9"/>
        <v xml:space="preserve"> </v>
      </c>
      <c r="L127" s="96"/>
      <c r="M127" s="97"/>
      <c r="N127" s="97"/>
      <c r="O127" s="104"/>
      <c r="P127" s="105"/>
      <c r="Q127" s="99"/>
      <c r="R127" s="97"/>
      <c r="S127" s="111" t="s">
        <v>26</v>
      </c>
      <c r="T127" s="109"/>
    </row>
    <row r="128" spans="2:20" ht="24" customHeight="1" x14ac:dyDescent="0.35">
      <c r="B128" s="65">
        <v>122</v>
      </c>
      <c r="C128" s="78" t="s">
        <v>172</v>
      </c>
      <c r="D128" s="67">
        <v>5</v>
      </c>
      <c r="E128" s="79" t="s">
        <v>7</v>
      </c>
      <c r="F128" s="78" t="s">
        <v>173</v>
      </c>
      <c r="G128" s="70">
        <f t="shared" si="10"/>
        <v>50</v>
      </c>
      <c r="H128" s="70">
        <v>10</v>
      </c>
      <c r="I128" s="115"/>
      <c r="J128" s="22">
        <f t="shared" si="8"/>
        <v>0</v>
      </c>
      <c r="K128" s="33" t="str">
        <f t="shared" si="9"/>
        <v xml:space="preserve"> </v>
      </c>
      <c r="L128" s="96"/>
      <c r="M128" s="97"/>
      <c r="N128" s="97"/>
      <c r="O128" s="104"/>
      <c r="P128" s="105"/>
      <c r="Q128" s="99"/>
      <c r="R128" s="97"/>
      <c r="S128" s="111" t="s">
        <v>10</v>
      </c>
      <c r="T128" s="109"/>
    </row>
    <row r="129" spans="2:20" ht="24" customHeight="1" x14ac:dyDescent="0.35">
      <c r="B129" s="65">
        <v>123</v>
      </c>
      <c r="C129" s="78" t="s">
        <v>174</v>
      </c>
      <c r="D129" s="67">
        <v>10</v>
      </c>
      <c r="E129" s="79" t="s">
        <v>8</v>
      </c>
      <c r="F129" s="78" t="s">
        <v>175</v>
      </c>
      <c r="G129" s="70">
        <f t="shared" si="10"/>
        <v>60</v>
      </c>
      <c r="H129" s="70">
        <v>6</v>
      </c>
      <c r="I129" s="115"/>
      <c r="J129" s="22">
        <f t="shared" si="8"/>
        <v>0</v>
      </c>
      <c r="K129" s="33" t="str">
        <f t="shared" si="9"/>
        <v xml:space="preserve"> </v>
      </c>
      <c r="L129" s="96"/>
      <c r="M129" s="97"/>
      <c r="N129" s="97"/>
      <c r="O129" s="104"/>
      <c r="P129" s="105"/>
      <c r="Q129" s="99"/>
      <c r="R129" s="97"/>
      <c r="S129" s="111" t="s">
        <v>10</v>
      </c>
      <c r="T129" s="109"/>
    </row>
    <row r="130" spans="2:20" ht="24" customHeight="1" thickBot="1" x14ac:dyDescent="0.4">
      <c r="B130" s="83">
        <v>124</v>
      </c>
      <c r="C130" s="84" t="s">
        <v>94</v>
      </c>
      <c r="D130" s="85">
        <v>20</v>
      </c>
      <c r="E130" s="86" t="s">
        <v>8</v>
      </c>
      <c r="F130" s="84" t="s">
        <v>95</v>
      </c>
      <c r="G130" s="87">
        <f t="shared" si="10"/>
        <v>600</v>
      </c>
      <c r="H130" s="87">
        <v>30</v>
      </c>
      <c r="I130" s="116"/>
      <c r="J130" s="38">
        <f t="shared" si="8"/>
        <v>0</v>
      </c>
      <c r="K130" s="39" t="str">
        <f t="shared" si="9"/>
        <v xml:space="preserve"> </v>
      </c>
      <c r="L130" s="100"/>
      <c r="M130" s="101"/>
      <c r="N130" s="101"/>
      <c r="O130" s="106"/>
      <c r="P130" s="107"/>
      <c r="Q130" s="103"/>
      <c r="R130" s="101"/>
      <c r="S130" s="112" t="s">
        <v>10</v>
      </c>
      <c r="T130" s="109"/>
    </row>
    <row r="131" spans="2:20" ht="13.5" customHeight="1" thickTop="1" thickBot="1" x14ac:dyDescent="0.4">
      <c r="C131" s="4"/>
      <c r="D131" s="4"/>
      <c r="E131" s="4"/>
      <c r="F131" s="4"/>
      <c r="G131" s="4"/>
      <c r="J131" s="31"/>
    </row>
    <row r="132" spans="2:20" ht="60.75" customHeight="1" thickTop="1" thickBot="1" x14ac:dyDescent="0.4">
      <c r="B132" s="40" t="s">
        <v>32</v>
      </c>
      <c r="C132" s="41"/>
      <c r="D132" s="41"/>
      <c r="E132" s="41"/>
      <c r="F132" s="41"/>
      <c r="G132" s="23"/>
      <c r="H132" s="24" t="s">
        <v>33</v>
      </c>
      <c r="I132" s="42" t="s">
        <v>34</v>
      </c>
      <c r="J132" s="43"/>
      <c r="K132" s="44"/>
      <c r="L132" s="17"/>
      <c r="M132" s="17"/>
      <c r="N132" s="17"/>
      <c r="O132" s="17"/>
      <c r="P132" s="17"/>
      <c r="Q132" s="17"/>
      <c r="R132" s="17"/>
      <c r="S132" s="25"/>
    </row>
    <row r="133" spans="2:20" ht="33" customHeight="1" thickTop="1" thickBot="1" x14ac:dyDescent="0.4">
      <c r="B133" s="45" t="s">
        <v>37</v>
      </c>
      <c r="C133" s="45"/>
      <c r="D133" s="45"/>
      <c r="E133" s="45"/>
      <c r="F133" s="45"/>
      <c r="G133" s="26"/>
      <c r="H133" s="27">
        <f>SUM(G7:G130)</f>
        <v>102774</v>
      </c>
      <c r="I133" s="46">
        <f>SUM(J7:J130)</f>
        <v>0</v>
      </c>
      <c r="J133" s="47"/>
      <c r="K133" s="48"/>
    </row>
    <row r="134" spans="2:20" ht="14.25" customHeight="1" thickTop="1" x14ac:dyDescent="0.35"/>
    <row r="135" spans="2:20" ht="14.25" customHeight="1" x14ac:dyDescent="0.35"/>
    <row r="136" spans="2:20" ht="14.25" customHeight="1" x14ac:dyDescent="0.35"/>
    <row r="137" spans="2:20" ht="14.25" customHeight="1" x14ac:dyDescent="0.35"/>
    <row r="138" spans="2:20" ht="14.25" customHeight="1" x14ac:dyDescent="0.35"/>
    <row r="139" spans="2:20" ht="14.25" customHeight="1" x14ac:dyDescent="0.35"/>
    <row r="140" spans="2:20" ht="14.25" customHeight="1" x14ac:dyDescent="0.35"/>
    <row r="141" spans="2:20" ht="14.25" customHeight="1" x14ac:dyDescent="0.35"/>
    <row r="142" spans="2:20" ht="14.25" customHeight="1" x14ac:dyDescent="0.35"/>
    <row r="143" spans="2:20" ht="14.25" customHeight="1" x14ac:dyDescent="0.35"/>
    <row r="144" spans="2:20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</sheetData>
  <sheetProtection algorithmName="SHA-512" hashValue="4jcOqHJh61J05kP3mo/4F1zKu2DC40dHYUn2x5M9Z4w/szksejjLr2I7XX+8l3ZA5YYS7ZZS1Dgfk8oeMqWMCg==" saltValue="HiL4G3crcgc41VRglrcy3Q==" spinCount="100000" sheet="1" objects="1" scenarios="1" selectLockedCells="1"/>
  <mergeCells count="22">
    <mergeCell ref="B1:D1"/>
    <mergeCell ref="B132:F132"/>
    <mergeCell ref="I132:K132"/>
    <mergeCell ref="B133:F133"/>
    <mergeCell ref="I133:K133"/>
    <mergeCell ref="B3:C4"/>
    <mergeCell ref="D3:E4"/>
    <mergeCell ref="F3:F4"/>
    <mergeCell ref="P72:P130"/>
    <mergeCell ref="Q72:Q130"/>
    <mergeCell ref="P7:P71"/>
    <mergeCell ref="Q7:Q71"/>
    <mergeCell ref="R7:R71"/>
    <mergeCell ref="L72:L130"/>
    <mergeCell ref="O7:O71"/>
    <mergeCell ref="M7:M71"/>
    <mergeCell ref="N7:N71"/>
    <mergeCell ref="M72:M130"/>
    <mergeCell ref="N72:N130"/>
    <mergeCell ref="O72:O130"/>
    <mergeCell ref="L7:L71"/>
    <mergeCell ref="R72:R130"/>
  </mergeCells>
  <conditionalFormatting sqref="B7:B130">
    <cfRule type="containsBlanks" dxfId="20" priority="133">
      <formula>LEN(TRIM(B7))=0</formula>
    </cfRule>
  </conditionalFormatting>
  <conditionalFormatting sqref="B7:B130">
    <cfRule type="cellIs" dxfId="19" priority="128" operator="greaterThanOrEqual">
      <formula>1</formula>
    </cfRule>
  </conditionalFormatting>
  <conditionalFormatting sqref="K8:K10 K12:K130">
    <cfRule type="cellIs" dxfId="18" priority="125" operator="equal">
      <formula>"VYHOVUJE"</formula>
    </cfRule>
  </conditionalFormatting>
  <conditionalFormatting sqref="K8:K10 K12:K130">
    <cfRule type="cellIs" dxfId="17" priority="124" operator="equal">
      <formula>"NEVYHOVUJE"</formula>
    </cfRule>
  </conditionalFormatting>
  <conditionalFormatting sqref="I8:I10 I12:I130">
    <cfRule type="containsBlanks" dxfId="16" priority="92">
      <formula>LEN(TRIM(I8))=0</formula>
    </cfRule>
  </conditionalFormatting>
  <conditionalFormatting sqref="I8:I10 I12:I130">
    <cfRule type="notContainsBlanks" dxfId="15" priority="91">
      <formula>LEN(TRIM(I8))&gt;0</formula>
    </cfRule>
  </conditionalFormatting>
  <conditionalFormatting sqref="I8:I10 I12:I130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130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130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disablePrompts="1"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1811023622047245" right="0" top="0.19685039370078741" bottom="7.874015748031496E-2" header="7.874015748031496E-2" footer="0.11811023622047245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00000000-0002-0000-0000-000000000000}">
          <x14:formula1>
            <xm:f>#REF!</xm:f>
          </x14:formula1>
          <xm:sqref>S8:S10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S12:S130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2021-09-27T12:49:23Z</cp:lastPrinted>
  <dcterms:created xsi:type="dcterms:W3CDTF">2014-03-05T12:43:32Z</dcterms:created>
  <dcterms:modified xsi:type="dcterms:W3CDTF">2021-09-27T12:51:48Z</dcterms:modified>
</cp:coreProperties>
</file>